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53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3" i="1"/>
  <c r="X22"/>
  <c r="W22"/>
  <c r="V22"/>
  <c r="U22"/>
  <c r="T22"/>
  <c r="S22"/>
  <c r="R22"/>
  <c r="Q22"/>
  <c r="P22"/>
  <c r="O22"/>
  <c r="N22"/>
  <c r="M22"/>
  <c r="L22"/>
  <c r="K22"/>
  <c r="J22"/>
  <c r="I22"/>
  <c r="H22"/>
  <c r="F22"/>
  <c r="X13"/>
  <c r="W13"/>
  <c r="V13"/>
  <c r="U13"/>
  <c r="T13"/>
  <c r="S13"/>
  <c r="R13"/>
  <c r="Q13"/>
  <c r="P13"/>
  <c r="O13"/>
  <c r="N13"/>
  <c r="M13"/>
  <c r="L13"/>
  <c r="K13"/>
  <c r="K15" s="1"/>
  <c r="J13"/>
  <c r="I13"/>
  <c r="H13"/>
  <c r="F13"/>
  <c r="X12"/>
  <c r="W12"/>
  <c r="V12"/>
  <c r="U12"/>
  <c r="T12"/>
  <c r="S12"/>
  <c r="R12"/>
  <c r="Q12"/>
  <c r="P12"/>
  <c r="O12"/>
  <c r="N12"/>
  <c r="M12"/>
  <c r="L12"/>
  <c r="K12"/>
  <c r="K14" s="1"/>
  <c r="J12"/>
  <c r="I12"/>
  <c r="H12"/>
  <c r="F12"/>
</calcChain>
</file>

<file path=xl/sharedStrings.xml><?xml version="1.0" encoding="utf-8"?>
<sst xmlns="http://schemas.openxmlformats.org/spreadsheetml/2006/main" count="74" uniqueCount="57">
  <si>
    <t>Школа</t>
  </si>
  <si>
    <t>День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</si>
  <si>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</si>
  <si>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</si>
  <si>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</si>
  <si>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</si>
  <si>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</si>
  <si>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</si>
  <si>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</si>
  <si>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</si>
  <si>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</si>
  <si>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Выход, г</t>
  </si>
  <si>
    <t>МБОУ СОШ №60</t>
  </si>
  <si>
    <t>Хлеб пшеничный</t>
  </si>
  <si>
    <t>Хлеб ржаной</t>
  </si>
  <si>
    <t>гарнир</t>
  </si>
  <si>
    <t xml:space="preserve">       Пищевые вещества, г</t>
  </si>
  <si>
    <t>Витамины, мг</t>
  </si>
  <si>
    <t>Минеральные вещества, мг</t>
  </si>
  <si>
    <t xml:space="preserve"> Прием пищи</t>
  </si>
  <si>
    <t xml:space="preserve"> Раздел</t>
  </si>
  <si>
    <t>Наименование блюд</t>
  </si>
  <si>
    <t xml:space="preserve"> цена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</si>
  <si>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</si>
  <si>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</si>
  <si>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</si>
  <si>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</si>
  <si>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</si>
  <si>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</si>
  <si>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</si>
  <si>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</si>
  <si>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</si>
  <si>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</si>
  <si>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</si>
  <si>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</si>
  <si>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</si>
  <si>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п/к*</t>
  </si>
  <si>
    <t>3 блюдо</t>
  </si>
  <si>
    <t>хлеб пшеничный</t>
  </si>
  <si>
    <t>хлеб ржаной</t>
  </si>
  <si>
    <t>Итого за прием пищи:</t>
  </si>
  <si>
    <t>Доля суточной потребности в энергии, %</t>
  </si>
  <si>
    <t>о/о** - отсутствие оборудования (УКМ, мясорубка)</t>
  </si>
  <si>
    <t>Энергетическая ценность, ккал</t>
  </si>
  <si>
    <t>№ рецептуры</t>
  </si>
  <si>
    <t>о/о*</t>
  </si>
  <si>
    <t>Сыр порциями</t>
  </si>
  <si>
    <t>Котлета мясная "Домашняя"(свинина, говядина, курица)</t>
  </si>
  <si>
    <t>Бефстроганов (говядина)</t>
  </si>
  <si>
    <t>Рис отварной  с маслом</t>
  </si>
  <si>
    <t>Кисель витаминизированный</t>
  </si>
  <si>
    <t xml:space="preserve"> закуска</t>
  </si>
  <si>
    <t>Маринад из моркови "Чудесный"</t>
  </si>
  <si>
    <t>Суп куриный с рисом и томатом</t>
  </si>
  <si>
    <t xml:space="preserve">Бигос с мясом </t>
  </si>
  <si>
    <t>Компот из смородины и сливы</t>
  </si>
  <si>
    <t>п/к* - полный комплект оборудования (УКМ, мясорубка)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</si>
</sst>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0"/>
      <name val="Arial"/>
      <family val="2"/>
      <charset val="204"/>
    </font>
    <font>
      <i/>
      <sz val="12"/>
      <color theme="1"/>
      <name val="Calibri"/>
      <family val="2"/>
      <scheme val="minor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7">
    <xf numFmtId="0" fontId="0" fillId="0" borderId="0" xfId="0"/>
    <xf numFmtId="0" fontId="2" fillId="0" borderId="26" xfId="0" applyFont="1" applyBorder="1" applyAlignment="1">
      <alignment horizontal="center" wrapText="1"/>
    </xf>
    <xf numFmtId="0" fontId="4" fillId="0" borderId="16" xfId="0" applyFont="1" applyBorder="1"/>
    <xf numFmtId="0" fontId="4" fillId="0" borderId="28" xfId="0" applyFont="1" applyBorder="1"/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4" fillId="0" borderId="6" xfId="0" applyFont="1" applyBorder="1"/>
    <xf numFmtId="0" fontId="5" fillId="3" borderId="14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center"/>
    </xf>
    <xf numFmtId="0" fontId="4" fillId="4" borderId="30" xfId="0" applyFont="1" applyFill="1" applyBorder="1" applyAlignment="1">
      <alignment horizontal="left" wrapText="1"/>
    </xf>
    <xf numFmtId="0" fontId="5" fillId="4" borderId="14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/>
    <xf numFmtId="0" fontId="5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4" fillId="0" borderId="30" xfId="0" applyFont="1" applyBorder="1"/>
    <xf numFmtId="0" fontId="4" fillId="0" borderId="32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5" borderId="14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3" borderId="31" xfId="0" applyFont="1" applyFill="1" applyBorder="1"/>
    <xf numFmtId="0" fontId="1" fillId="4" borderId="14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3" borderId="35" xfId="0" applyFont="1" applyFill="1" applyBorder="1" applyAlignment="1">
      <alignment horizontal="center"/>
    </xf>
    <xf numFmtId="0" fontId="4" fillId="4" borderId="38" xfId="0" applyFont="1" applyFill="1" applyBorder="1"/>
    <xf numFmtId="0" fontId="4" fillId="4" borderId="39" xfId="0" applyFont="1" applyFill="1" applyBorder="1" applyAlignment="1">
      <alignment horizontal="center"/>
    </xf>
    <xf numFmtId="0" fontId="4" fillId="3" borderId="32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3" fillId="5" borderId="6" xfId="0" applyFont="1" applyFill="1" applyBorder="1"/>
    <xf numFmtId="0" fontId="4" fillId="5" borderId="3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0" borderId="10" xfId="0" applyFont="1" applyBorder="1"/>
    <xf numFmtId="0" fontId="3" fillId="5" borderId="23" xfId="0" applyFont="1" applyFill="1" applyBorder="1"/>
    <xf numFmtId="0" fontId="0" fillId="0" borderId="0" xfId="0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4" fillId="3" borderId="30" xfId="0" applyFont="1" applyFill="1" applyBorder="1" applyAlignment="1">
      <alignment wrapText="1"/>
    </xf>
    <xf numFmtId="0" fontId="4" fillId="0" borderId="30" xfId="0" applyFont="1" applyBorder="1" applyAlignment="1">
      <alignment wrapText="1"/>
    </xf>
    <xf numFmtId="0" fontId="3" fillId="0" borderId="0" xfId="0" applyFont="1" applyAlignment="1">
      <alignment wrapText="1"/>
    </xf>
    <xf numFmtId="49" fontId="3" fillId="2" borderId="1" xfId="0" applyNumberFormat="1" applyFont="1" applyFill="1" applyBorder="1" applyAlignment="1" applyProtection="1">
      <alignment wrapText="1"/>
      <protection locked="0"/>
    </xf>
    <xf numFmtId="14" fontId="3" fillId="2" borderId="1" xfId="0" applyNumberFormat="1" applyFont="1" applyFill="1" applyBorder="1" applyAlignment="1" applyProtection="1">
      <alignment wrapText="1"/>
      <protection locked="0"/>
    </xf>
    <xf numFmtId="0" fontId="5" fillId="3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0" fontId="4" fillId="3" borderId="36" xfId="0" applyFont="1" applyFill="1" applyBorder="1" applyAlignment="1">
      <alignment horizontal="center"/>
    </xf>
    <xf numFmtId="0" fontId="4" fillId="4" borderId="40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29" xfId="0" applyFont="1" applyFill="1" applyBorder="1" applyAlignment="1">
      <alignment horizontal="center"/>
    </xf>
    <xf numFmtId="0" fontId="4" fillId="5" borderId="6" xfId="0" applyFont="1" applyFill="1" applyBorder="1"/>
    <xf numFmtId="0" fontId="4" fillId="4" borderId="10" xfId="0" applyFont="1" applyFill="1" applyBorder="1"/>
    <xf numFmtId="0" fontId="4" fillId="4" borderId="10" xfId="0" applyFont="1" applyFill="1" applyBorder="1" applyAlignment="1">
      <alignment horizontal="center" vertical="center" wrapText="1"/>
    </xf>
    <xf numFmtId="0" fontId="5" fillId="5" borderId="32" xfId="1" applyFont="1" applyFill="1" applyBorder="1" applyAlignment="1">
      <alignment horizontal="center"/>
    </xf>
    <xf numFmtId="0" fontId="3" fillId="0" borderId="10" xfId="0" applyFont="1" applyBorder="1"/>
    <xf numFmtId="0" fontId="4" fillId="3" borderId="14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164" fontId="1" fillId="3" borderId="36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8" fillId="3" borderId="0" xfId="0" applyFont="1" applyFill="1" applyBorder="1"/>
    <xf numFmtId="0" fontId="8" fillId="4" borderId="0" xfId="0" applyFont="1" applyFill="1" applyBorder="1"/>
    <xf numFmtId="0" fontId="0" fillId="0" borderId="0" xfId="0" applyBorder="1"/>
    <xf numFmtId="0" fontId="4" fillId="0" borderId="31" xfId="0" applyFont="1" applyBorder="1" applyAlignment="1">
      <alignment horizontal="right"/>
    </xf>
    <xf numFmtId="0" fontId="5" fillId="4" borderId="31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0" xfId="0" applyFont="1" applyFill="1" applyBorder="1"/>
    <xf numFmtId="0" fontId="4" fillId="0" borderId="30" xfId="0" applyFont="1" applyFill="1" applyBorder="1" applyAlignment="1"/>
    <xf numFmtId="0" fontId="4" fillId="0" borderId="10" xfId="0" applyFont="1" applyFill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0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0" fontId="8" fillId="0" borderId="1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4" fillId="0" borderId="3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3" fillId="0" borderId="31" xfId="0" applyFont="1" applyBorder="1"/>
    <xf numFmtId="0" fontId="2" fillId="3" borderId="30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2" fillId="4" borderId="30" xfId="0" applyFont="1" applyFill="1" applyBorder="1" applyAlignment="1">
      <alignment horizontal="left"/>
    </xf>
    <xf numFmtId="0" fontId="1" fillId="4" borderId="32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4" fillId="3" borderId="34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center"/>
    </xf>
    <xf numFmtId="0" fontId="4" fillId="5" borderId="23" xfId="0" applyFont="1" applyFill="1" applyBorder="1"/>
    <xf numFmtId="0" fontId="4" fillId="4" borderId="38" xfId="0" applyFont="1" applyFill="1" applyBorder="1" applyAlignment="1">
      <alignment horizontal="left"/>
    </xf>
    <xf numFmtId="0" fontId="2" fillId="4" borderId="37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164" fontId="2" fillId="4" borderId="40" xfId="0" applyNumberFormat="1" applyFont="1" applyFill="1" applyBorder="1" applyAlignment="1">
      <alignment horizontal="center"/>
    </xf>
    <xf numFmtId="0" fontId="5" fillId="4" borderId="25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19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wrapText="1"/>
    </xf>
    <xf numFmtId="0" fontId="4" fillId="0" borderId="30" xfId="0" applyFont="1" applyFill="1" applyBorder="1" applyAlignment="1">
      <alignment horizontal="center" vertical="center" wrapText="1"/>
    </xf>
    <xf numFmtId="0" fontId="5" fillId="0" borderId="31" xfId="1" applyFont="1" applyBorder="1" applyAlignment="1">
      <alignment horizontal="center"/>
    </xf>
    <xf numFmtId="0" fontId="4" fillId="5" borderId="30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wrapText="1"/>
    </xf>
    <xf numFmtId="0" fontId="4" fillId="5" borderId="30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5" fillId="0" borderId="30" xfId="0" applyFont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4" fillId="0" borderId="10" xfId="0" applyFont="1" applyBorder="1" applyAlignment="1"/>
    <xf numFmtId="0" fontId="3" fillId="0" borderId="30" xfId="0" applyFont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3" xfId="0" applyFont="1" applyFill="1" applyBorder="1"/>
    <xf numFmtId="0" fontId="2" fillId="5" borderId="10" xfId="0" applyFont="1" applyFill="1" applyBorder="1" applyAlignment="1">
      <alignment horizontal="left"/>
    </xf>
    <xf numFmtId="0" fontId="1" fillId="5" borderId="33" xfId="0" applyFont="1" applyFill="1" applyBorder="1" applyAlignment="1">
      <alignment horizontal="center"/>
    </xf>
    <xf numFmtId="0" fontId="4" fillId="5" borderId="33" xfId="0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5" borderId="42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4" fillId="5" borderId="41" xfId="0" applyFont="1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3" fillId="5" borderId="40" xfId="0" applyFont="1" applyFill="1" applyBorder="1" applyAlignment="1">
      <alignment horizontal="center"/>
    </xf>
    <xf numFmtId="0" fontId="3" fillId="5" borderId="37" xfId="0" applyFont="1" applyFill="1" applyBorder="1"/>
    <xf numFmtId="0" fontId="2" fillId="5" borderId="40" xfId="0" applyFont="1" applyFill="1" applyBorder="1" applyAlignment="1">
      <alignment horizontal="left"/>
    </xf>
    <xf numFmtId="0" fontId="4" fillId="5" borderId="37" xfId="0" applyFont="1" applyFill="1" applyBorder="1" applyAlignment="1">
      <alignment horizontal="center"/>
    </xf>
    <xf numFmtId="0" fontId="4" fillId="5" borderId="45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4" fillId="5" borderId="25" xfId="0" applyFont="1" applyFill="1" applyBorder="1" applyAlignment="1">
      <alignment horizontal="center"/>
    </xf>
    <xf numFmtId="164" fontId="1" fillId="5" borderId="38" xfId="0" applyNumberFormat="1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1" fillId="0" borderId="0" xfId="0" applyFont="1" applyBorder="1"/>
    <xf numFmtId="164" fontId="0" fillId="0" borderId="0" xfId="0" applyNumberFormat="1" applyFont="1"/>
    <xf numFmtId="0" fontId="0" fillId="3" borderId="0" xfId="0" applyFill="1" applyBorder="1" applyAlignment="1">
      <alignment horizontal="center"/>
    </xf>
    <xf numFmtId="0" fontId="12" fillId="0" borderId="0" xfId="0" applyFont="1" applyBorder="1" applyAlignment="1">
      <alignment horizontal="right" vertical="center" wrapText="1"/>
    </xf>
    <xf numFmtId="0" fontId="0" fillId="4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center" wrapText="1"/>
    </xf>
    <xf numFmtId="0" fontId="0" fillId="3" borderId="0" xfId="0" applyFill="1" applyBorder="1"/>
    <xf numFmtId="0" fontId="0" fillId="3" borderId="0" xfId="0" applyFont="1" applyFill="1" applyBorder="1"/>
    <xf numFmtId="0" fontId="0" fillId="4" borderId="0" xfId="0" applyFill="1" applyBorder="1"/>
    <xf numFmtId="0" fontId="4" fillId="0" borderId="32" xfId="0" applyFont="1" applyFill="1" applyBorder="1" applyAlignment="1">
      <alignment horizontal="center"/>
    </xf>
    <xf numFmtId="0" fontId="4" fillId="5" borderId="32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9" fillId="3" borderId="43" xfId="0" applyFont="1" applyFill="1" applyBorder="1" applyAlignment="1">
      <alignment horizontal="center"/>
    </xf>
    <xf numFmtId="0" fontId="9" fillId="4" borderId="43" xfId="0" applyFont="1" applyFill="1" applyBorder="1" applyAlignment="1">
      <alignment horizontal="center"/>
    </xf>
    <xf numFmtId="0" fontId="9" fillId="5" borderId="43" xfId="0" applyFont="1" applyFill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5" borderId="43" xfId="0" applyFont="1" applyFill="1" applyBorder="1" applyAlignment="1">
      <alignment horizontal="center"/>
    </xf>
    <xf numFmtId="0" fontId="4" fillId="3" borderId="43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7" fillId="5" borderId="43" xfId="0" applyFont="1" applyFill="1" applyBorder="1" applyAlignment="1">
      <alignment horizontal="center"/>
    </xf>
    <xf numFmtId="0" fontId="5" fillId="0" borderId="43" xfId="1" applyFont="1" applyBorder="1" applyAlignment="1">
      <alignment horizontal="center"/>
    </xf>
    <xf numFmtId="0" fontId="7" fillId="5" borderId="24" xfId="0" applyFont="1" applyFill="1" applyBorder="1" applyAlignment="1">
      <alignment horizontal="center"/>
    </xf>
    <xf numFmtId="0" fontId="9" fillId="4" borderId="24" xfId="0" applyFont="1" applyFill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wrapText="1"/>
    </xf>
    <xf numFmtId="0" fontId="1" fillId="0" borderId="43" xfId="0" applyFont="1" applyBorder="1" applyAlignment="1">
      <alignment horizont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0" borderId="3" xfId="0" applyFont="1" applyBorder="1" applyAlignment="1" applyProtection="1">
      <alignment wrapText="1"/>
      <protection locked="0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X36"/>
  <sheetViews>
    <sheetView tabSelected="1" zoomScale="55" zoomScaleNormal="55" workbookViewId="0">
      <selection activeCell="E6" sqref="E6"/>
    </sheetView>
  </sheetViews>
  <sheetFormatPr defaultRowHeight="15"/>
  <cols>
    <col min="1" max="1" width="12.140625" style="48" customWidth="1"/>
    <col min="2" max="2" width="8.7109375" style="48" customWidth="1"/>
    <col min="3" max="3" width="15.7109375" style="48" customWidth="1"/>
    <col min="4" max="4" width="17.7109375" style="48" customWidth="1"/>
    <col min="5" max="5" width="40.7109375" style="48" customWidth="1"/>
    <col min="6" max="6" width="14.5703125" style="48" customWidth="1"/>
    <col min="7" max="7" width="13.42578125" style="48" customWidth="1"/>
    <col min="8" max="9" width="12.7109375" style="48" customWidth="1"/>
    <col min="10" max="10" width="13.7109375" style="48" customWidth="1"/>
    <col min="11" max="11" width="21.7109375" style="48" customWidth="1"/>
    <col min="12" max="24" width="10.7109375" style="48" customWidth="1"/>
    <col min="25" max="16384" width="9.140625" style="48"/>
  </cols>
  <sheetData>
    <row r="1" spans="1:24" ht="15.75">
      <c r="A1" s="55" t="s">
        <v>0</v>
      </c>
      <c r="B1" s="184" t="s">
        <v>12</v>
      </c>
      <c r="C1" s="185"/>
      <c r="D1" s="186"/>
      <c r="E1" s="55" t="s">
        <v>10</v>
      </c>
      <c r="F1" s="56"/>
      <c r="G1" s="55"/>
      <c r="H1" s="55"/>
      <c r="I1" s="55" t="s">
        <v>1</v>
      </c>
      <c r="J1" s="57">
        <v>44705</v>
      </c>
    </row>
    <row r="2" spans="1:24" ht="15.75" thickBot="1"/>
    <row r="3" spans="1:24" ht="16.5" thickBot="1">
      <c r="A3" s="180" t="s">
        <v>19</v>
      </c>
      <c r="B3" s="182"/>
      <c r="C3" s="195" t="s">
        <v>44</v>
      </c>
      <c r="D3" s="180" t="s">
        <v>20</v>
      </c>
      <c r="E3" s="195" t="s">
        <v>21</v>
      </c>
      <c r="F3" s="195" t="s">
        <v>11</v>
      </c>
      <c r="G3" s="195" t="s">
        <v>22</v>
      </c>
      <c r="H3" s="187" t="s">
        <v>16</v>
      </c>
      <c r="I3" s="188"/>
      <c r="J3" s="194"/>
      <c r="K3" s="195" t="s">
        <v>43</v>
      </c>
      <c r="L3" s="187" t="s">
        <v>17</v>
      </c>
      <c r="M3" s="188"/>
      <c r="N3" s="189"/>
      <c r="O3" s="189"/>
      <c r="P3" s="190"/>
      <c r="Q3" s="191" t="s">
        <v>18</v>
      </c>
      <c r="R3" s="192"/>
      <c r="S3" s="192"/>
      <c r="T3" s="192"/>
      <c r="U3" s="192"/>
      <c r="V3" s="192"/>
      <c r="W3" s="192"/>
      <c r="X3" s="193"/>
    </row>
    <row r="4" spans="1:24" ht="31.5" thickBot="1">
      <c r="A4" s="181"/>
      <c r="B4" s="183"/>
      <c r="C4" s="196"/>
      <c r="D4" s="181"/>
      <c r="E4" s="196"/>
      <c r="F4" s="196"/>
      <c r="G4" s="196"/>
      <c r="H4" s="49" t="s">
        <v>2</v>
      </c>
      <c r="I4" s="50" t="s">
        <v>3</v>
      </c>
      <c r="J4" s="51" t="s">
        <v>4</v>
      </c>
      <c r="K4" s="196"/>
      <c r="L4" s="1" t="s">
        <v>23</v>
      </c>
      <c r="M4" s="1" t="s">
        <v>24</v>
      </c>
      <c r="N4" s="1" t="s">
        <v>25</v>
      </c>
      <c r="O4" s="1" t="s">
        <v>26</v>
      </c>
      <c r="P4" s="1" t="s">
        <v>27</v>
      </c>
      <c r="Q4" s="1" t="s">
        <v>28</v>
      </c>
      <c r="R4" s="1" t="s">
        <v>29</v>
      </c>
      <c r="S4" s="1" t="s">
        <v>30</v>
      </c>
      <c r="T4" s="1" t="s">
        <v>31</v>
      </c>
      <c r="U4" s="1" t="s">
        <v>32</v>
      </c>
      <c r="V4" s="1" t="s">
        <v>33</v>
      </c>
      <c r="W4" s="1" t="s">
        <v>34</v>
      </c>
      <c r="X4" s="52" t="s">
        <v>35</v>
      </c>
    </row>
    <row r="5" spans="1:24" ht="15.75">
      <c r="A5" s="8" t="s">
        <v>5</v>
      </c>
      <c r="B5" s="168"/>
      <c r="C5" s="60">
        <v>1</v>
      </c>
      <c r="D5" s="20" t="s">
        <v>7</v>
      </c>
      <c r="E5" s="3" t="s">
        <v>46</v>
      </c>
      <c r="F5" s="27">
        <v>15</v>
      </c>
      <c r="G5" s="81"/>
      <c r="H5" s="4">
        <v>3.66</v>
      </c>
      <c r="I5" s="5">
        <v>3.54</v>
      </c>
      <c r="J5" s="6">
        <v>0</v>
      </c>
      <c r="K5" s="28">
        <v>46.5</v>
      </c>
      <c r="L5" s="4">
        <v>0</v>
      </c>
      <c r="M5" s="5">
        <v>4.4999999999999998E-2</v>
      </c>
      <c r="N5" s="5">
        <v>0.24</v>
      </c>
      <c r="O5" s="5">
        <v>43.2</v>
      </c>
      <c r="P5" s="7">
        <v>0.14000000000000001</v>
      </c>
      <c r="Q5" s="4">
        <v>150</v>
      </c>
      <c r="R5" s="5">
        <v>81.599999999999994</v>
      </c>
      <c r="S5" s="5">
        <v>7.05</v>
      </c>
      <c r="T5" s="5">
        <v>0.09</v>
      </c>
      <c r="U5" s="5">
        <v>13.2</v>
      </c>
      <c r="V5" s="5">
        <v>0</v>
      </c>
      <c r="W5" s="5">
        <v>0</v>
      </c>
      <c r="X5" s="6">
        <v>0</v>
      </c>
    </row>
    <row r="6" spans="1:24" ht="45.75">
      <c r="A6" s="68"/>
      <c r="B6" s="169" t="s">
        <v>36</v>
      </c>
      <c r="C6" s="42">
        <v>90</v>
      </c>
      <c r="D6" s="33" t="s">
        <v>9</v>
      </c>
      <c r="E6" s="53" t="s">
        <v>47</v>
      </c>
      <c r="F6" s="41">
        <v>90</v>
      </c>
      <c r="G6" s="33"/>
      <c r="H6" s="9">
        <v>15.2</v>
      </c>
      <c r="I6" s="10">
        <v>14.04</v>
      </c>
      <c r="J6" s="11">
        <v>8.9</v>
      </c>
      <c r="K6" s="58">
        <v>222.75</v>
      </c>
      <c r="L6" s="9">
        <v>0.36</v>
      </c>
      <c r="M6" s="10">
        <v>0.15</v>
      </c>
      <c r="N6" s="10">
        <v>0.09</v>
      </c>
      <c r="O6" s="10">
        <v>25.35</v>
      </c>
      <c r="P6" s="12">
        <v>0.16</v>
      </c>
      <c r="Q6" s="9">
        <v>54.18</v>
      </c>
      <c r="R6" s="10">
        <v>117.54</v>
      </c>
      <c r="S6" s="10">
        <v>24.85</v>
      </c>
      <c r="T6" s="10">
        <v>1.6</v>
      </c>
      <c r="U6" s="10">
        <v>268.38</v>
      </c>
      <c r="V6" s="10">
        <v>0</v>
      </c>
      <c r="W6" s="10">
        <v>0</v>
      </c>
      <c r="X6" s="11">
        <v>0.09</v>
      </c>
    </row>
    <row r="7" spans="1:24" ht="15.75">
      <c r="A7" s="68"/>
      <c r="B7" s="170" t="s">
        <v>45</v>
      </c>
      <c r="C7" s="103">
        <v>423</v>
      </c>
      <c r="D7" s="69" t="s">
        <v>9</v>
      </c>
      <c r="E7" s="14" t="s">
        <v>48</v>
      </c>
      <c r="F7" s="70">
        <v>100</v>
      </c>
      <c r="G7" s="13"/>
      <c r="H7" s="15">
        <v>15</v>
      </c>
      <c r="I7" s="16">
        <v>20</v>
      </c>
      <c r="J7" s="17">
        <v>5.01</v>
      </c>
      <c r="K7" s="82">
        <v>260</v>
      </c>
      <c r="L7" s="15">
        <v>7.0000000000000007E-2</v>
      </c>
      <c r="M7" s="16">
        <v>0.12</v>
      </c>
      <c r="N7" s="16">
        <v>2.48</v>
      </c>
      <c r="O7" s="16">
        <v>20</v>
      </c>
      <c r="P7" s="18">
        <v>0</v>
      </c>
      <c r="Q7" s="15">
        <v>32.869999999999997</v>
      </c>
      <c r="R7" s="16">
        <v>178.2</v>
      </c>
      <c r="S7" s="16">
        <v>23.18</v>
      </c>
      <c r="T7" s="16">
        <v>2.4</v>
      </c>
      <c r="U7" s="16">
        <v>266.67</v>
      </c>
      <c r="V7" s="16">
        <v>6.0000000000000001E-3</v>
      </c>
      <c r="W7" s="16">
        <v>0</v>
      </c>
      <c r="X7" s="17">
        <v>0.05</v>
      </c>
    </row>
    <row r="8" spans="1:24" ht="15.75">
      <c r="A8" s="68"/>
      <c r="B8" s="171"/>
      <c r="C8" s="165">
        <v>511</v>
      </c>
      <c r="D8" s="84" t="s">
        <v>15</v>
      </c>
      <c r="E8" s="85" t="s">
        <v>49</v>
      </c>
      <c r="F8" s="86">
        <v>150</v>
      </c>
      <c r="G8" s="83"/>
      <c r="H8" s="87">
        <v>3.7</v>
      </c>
      <c r="I8" s="88">
        <v>5.2</v>
      </c>
      <c r="J8" s="89">
        <v>38.5</v>
      </c>
      <c r="K8" s="90">
        <v>219</v>
      </c>
      <c r="L8" s="87">
        <v>0.02</v>
      </c>
      <c r="M8" s="87">
        <v>0.03</v>
      </c>
      <c r="N8" s="88">
        <v>0</v>
      </c>
      <c r="O8" s="88">
        <v>0.21</v>
      </c>
      <c r="P8" s="89">
        <v>0.08</v>
      </c>
      <c r="Q8" s="91">
        <v>57.73</v>
      </c>
      <c r="R8" s="88">
        <v>92.89</v>
      </c>
      <c r="S8" s="92">
        <v>16.2</v>
      </c>
      <c r="T8" s="88">
        <v>0.76</v>
      </c>
      <c r="U8" s="88">
        <v>0.52</v>
      </c>
      <c r="V8" s="88">
        <v>0</v>
      </c>
      <c r="W8" s="88">
        <v>8.0000000000000002E-3</v>
      </c>
      <c r="X8" s="93">
        <v>2.7E-2</v>
      </c>
    </row>
    <row r="9" spans="1:24" ht="15.75">
      <c r="A9" s="68"/>
      <c r="B9" s="172"/>
      <c r="C9" s="166">
        <v>23</v>
      </c>
      <c r="D9" s="84" t="s">
        <v>37</v>
      </c>
      <c r="E9" s="94" t="s">
        <v>50</v>
      </c>
      <c r="F9" s="95">
        <v>200</v>
      </c>
      <c r="G9" s="96"/>
      <c r="H9" s="21">
        <v>0</v>
      </c>
      <c r="I9" s="22">
        <v>0</v>
      </c>
      <c r="J9" s="23">
        <v>26</v>
      </c>
      <c r="K9" s="24">
        <v>105</v>
      </c>
      <c r="L9" s="21">
        <v>0.16</v>
      </c>
      <c r="M9" s="22">
        <v>0.1</v>
      </c>
      <c r="N9" s="22">
        <v>10.199999999999999</v>
      </c>
      <c r="O9" s="22">
        <v>0.16</v>
      </c>
      <c r="P9" s="23">
        <v>0.96</v>
      </c>
      <c r="Q9" s="97">
        <v>97.5</v>
      </c>
      <c r="R9" s="22">
        <v>0</v>
      </c>
      <c r="S9" s="98">
        <v>0</v>
      </c>
      <c r="T9" s="22">
        <v>0</v>
      </c>
      <c r="U9" s="22">
        <v>0</v>
      </c>
      <c r="V9" s="22">
        <v>0</v>
      </c>
      <c r="W9" s="22">
        <v>0</v>
      </c>
      <c r="X9" s="93">
        <v>0</v>
      </c>
    </row>
    <row r="10" spans="1:24" ht="15.75">
      <c r="A10" s="68"/>
      <c r="B10" s="173"/>
      <c r="C10" s="61">
        <v>119</v>
      </c>
      <c r="D10" s="20" t="s">
        <v>38</v>
      </c>
      <c r="E10" s="26" t="s">
        <v>13</v>
      </c>
      <c r="F10" s="27">
        <v>25</v>
      </c>
      <c r="G10" s="99"/>
      <c r="H10" s="21">
        <v>1.7749999999999999</v>
      </c>
      <c r="I10" s="22">
        <v>0.17499999999999999</v>
      </c>
      <c r="J10" s="23">
        <v>11.05</v>
      </c>
      <c r="K10" s="28">
        <v>60</v>
      </c>
      <c r="L10" s="29">
        <v>2.5000000000000001E-2</v>
      </c>
      <c r="M10" s="30">
        <v>8.0000000000000002E-3</v>
      </c>
      <c r="N10" s="30">
        <v>0</v>
      </c>
      <c r="O10" s="30">
        <v>0</v>
      </c>
      <c r="P10" s="31">
        <v>0</v>
      </c>
      <c r="Q10" s="29">
        <v>9.25</v>
      </c>
      <c r="R10" s="30">
        <v>54.5</v>
      </c>
      <c r="S10" s="30">
        <v>16.25</v>
      </c>
      <c r="T10" s="30">
        <v>0.7</v>
      </c>
      <c r="U10" s="30">
        <v>23.25</v>
      </c>
      <c r="V10" s="30">
        <v>8.0000000000000004E-4</v>
      </c>
      <c r="W10" s="30">
        <v>2E-3</v>
      </c>
      <c r="X10" s="32">
        <v>0</v>
      </c>
    </row>
    <row r="11" spans="1:24" ht="15.75">
      <c r="A11" s="68"/>
      <c r="B11" s="173"/>
      <c r="C11" s="60">
        <v>120</v>
      </c>
      <c r="D11" s="20" t="s">
        <v>39</v>
      </c>
      <c r="E11" s="26" t="s">
        <v>14</v>
      </c>
      <c r="F11" s="27">
        <v>20</v>
      </c>
      <c r="G11" s="99"/>
      <c r="H11" s="21">
        <v>1.1399999999999999</v>
      </c>
      <c r="I11" s="22">
        <v>0.22</v>
      </c>
      <c r="J11" s="23">
        <v>7.44</v>
      </c>
      <c r="K11" s="28">
        <v>36.26</v>
      </c>
      <c r="L11" s="29">
        <v>0.02</v>
      </c>
      <c r="M11" s="30">
        <v>2.4E-2</v>
      </c>
      <c r="N11" s="30">
        <v>0.08</v>
      </c>
      <c r="O11" s="30">
        <v>0</v>
      </c>
      <c r="P11" s="31">
        <v>0</v>
      </c>
      <c r="Q11" s="29">
        <v>6.8</v>
      </c>
      <c r="R11" s="30">
        <v>24</v>
      </c>
      <c r="S11" s="30">
        <v>8.1999999999999993</v>
      </c>
      <c r="T11" s="30">
        <v>0.46</v>
      </c>
      <c r="U11" s="30">
        <v>73.5</v>
      </c>
      <c r="V11" s="30">
        <v>2E-3</v>
      </c>
      <c r="W11" s="30">
        <v>2E-3</v>
      </c>
      <c r="X11" s="32">
        <v>1.2E-2</v>
      </c>
    </row>
    <row r="12" spans="1:24" ht="15.75">
      <c r="A12" s="68"/>
      <c r="B12" s="174" t="s">
        <v>36</v>
      </c>
      <c r="C12" s="42"/>
      <c r="D12" s="33"/>
      <c r="E12" s="100" t="s">
        <v>40</v>
      </c>
      <c r="F12" s="41">
        <f>F5+F6+F8+F9+F10+F11</f>
        <v>500</v>
      </c>
      <c r="G12" s="42"/>
      <c r="H12" s="73">
        <f t="shared" ref="H12:X12" si="0">H5+H6+H8+H9+H10+H11</f>
        <v>25.474999999999998</v>
      </c>
      <c r="I12" s="74">
        <f t="shared" si="0"/>
        <v>23.174999999999997</v>
      </c>
      <c r="J12" s="75">
        <f t="shared" si="0"/>
        <v>91.89</v>
      </c>
      <c r="K12" s="42">
        <f t="shared" si="0"/>
        <v>689.51</v>
      </c>
      <c r="L12" s="73">
        <f t="shared" si="0"/>
        <v>0.58500000000000008</v>
      </c>
      <c r="M12" s="74">
        <f t="shared" si="0"/>
        <v>0.35700000000000004</v>
      </c>
      <c r="N12" s="74">
        <f t="shared" si="0"/>
        <v>10.61</v>
      </c>
      <c r="O12" s="74">
        <f t="shared" si="0"/>
        <v>68.92</v>
      </c>
      <c r="P12" s="77">
        <f t="shared" si="0"/>
        <v>1.34</v>
      </c>
      <c r="Q12" s="73">
        <f t="shared" si="0"/>
        <v>375.46000000000004</v>
      </c>
      <c r="R12" s="74">
        <f t="shared" si="0"/>
        <v>370.53</v>
      </c>
      <c r="S12" s="74">
        <f t="shared" si="0"/>
        <v>72.55</v>
      </c>
      <c r="T12" s="74">
        <f t="shared" si="0"/>
        <v>3.6100000000000003</v>
      </c>
      <c r="U12" s="74">
        <f t="shared" si="0"/>
        <v>378.84999999999997</v>
      </c>
      <c r="V12" s="74">
        <f t="shared" si="0"/>
        <v>2.8E-3</v>
      </c>
      <c r="W12" s="74">
        <f t="shared" si="0"/>
        <v>1.2E-2</v>
      </c>
      <c r="X12" s="75">
        <f t="shared" si="0"/>
        <v>0.129</v>
      </c>
    </row>
    <row r="13" spans="1:24" ht="15.75">
      <c r="A13" s="68"/>
      <c r="B13" s="170" t="s">
        <v>45</v>
      </c>
      <c r="C13" s="59"/>
      <c r="D13" s="101"/>
      <c r="E13" s="102" t="s">
        <v>40</v>
      </c>
      <c r="F13" s="103">
        <f>F5+F7+F8+F9+F10+F11</f>
        <v>510</v>
      </c>
      <c r="G13" s="104"/>
      <c r="H13" s="34">
        <f t="shared" ref="H13:X13" si="1">H5+H7+H8+H9+H10+H11</f>
        <v>25.274999999999999</v>
      </c>
      <c r="I13" s="35">
        <f t="shared" si="1"/>
        <v>29.134999999999998</v>
      </c>
      <c r="J13" s="36">
        <f t="shared" si="1"/>
        <v>87.999999999999986</v>
      </c>
      <c r="K13" s="104">
        <f t="shared" si="1"/>
        <v>726.76</v>
      </c>
      <c r="L13" s="34">
        <f t="shared" si="1"/>
        <v>0.29500000000000004</v>
      </c>
      <c r="M13" s="35">
        <f t="shared" si="1"/>
        <v>0.32700000000000001</v>
      </c>
      <c r="N13" s="35">
        <f t="shared" si="1"/>
        <v>12.999999999999998</v>
      </c>
      <c r="O13" s="35">
        <f t="shared" si="1"/>
        <v>63.57</v>
      </c>
      <c r="P13" s="37">
        <f t="shared" si="1"/>
        <v>1.18</v>
      </c>
      <c r="Q13" s="34">
        <f t="shared" si="1"/>
        <v>354.15000000000003</v>
      </c>
      <c r="R13" s="35">
        <f t="shared" si="1"/>
        <v>431.18999999999994</v>
      </c>
      <c r="S13" s="35">
        <f t="shared" si="1"/>
        <v>70.88</v>
      </c>
      <c r="T13" s="35">
        <f t="shared" si="1"/>
        <v>4.41</v>
      </c>
      <c r="U13" s="35">
        <f t="shared" si="1"/>
        <v>377.14</v>
      </c>
      <c r="V13" s="35">
        <f t="shared" si="1"/>
        <v>8.8000000000000005E-3</v>
      </c>
      <c r="W13" s="35">
        <f t="shared" si="1"/>
        <v>1.2E-2</v>
      </c>
      <c r="X13" s="36">
        <f t="shared" si="1"/>
        <v>8.8999999999999996E-2</v>
      </c>
    </row>
    <row r="14" spans="1:24" ht="15.75">
      <c r="A14" s="68"/>
      <c r="B14" s="169" t="s">
        <v>36</v>
      </c>
      <c r="C14" s="62"/>
      <c r="D14" s="105"/>
      <c r="E14" s="100" t="s">
        <v>41</v>
      </c>
      <c r="F14" s="38"/>
      <c r="G14" s="106"/>
      <c r="H14" s="73"/>
      <c r="I14" s="74"/>
      <c r="J14" s="75"/>
      <c r="K14" s="76">
        <f>K12/23.5</f>
        <v>29.340851063829788</v>
      </c>
      <c r="L14" s="73"/>
      <c r="M14" s="74"/>
      <c r="N14" s="74"/>
      <c r="O14" s="74"/>
      <c r="P14" s="77"/>
      <c r="Q14" s="73"/>
      <c r="R14" s="74"/>
      <c r="S14" s="74"/>
      <c r="T14" s="74"/>
      <c r="U14" s="74"/>
      <c r="V14" s="74"/>
      <c r="W14" s="74"/>
      <c r="X14" s="75"/>
    </row>
    <row r="15" spans="1:24" ht="16.5" thickBot="1">
      <c r="A15" s="107"/>
      <c r="B15" s="179" t="s">
        <v>45</v>
      </c>
      <c r="C15" s="63"/>
      <c r="D15" s="108"/>
      <c r="E15" s="109" t="s">
        <v>41</v>
      </c>
      <c r="F15" s="40"/>
      <c r="G15" s="39"/>
      <c r="H15" s="110"/>
      <c r="I15" s="111"/>
      <c r="J15" s="112"/>
      <c r="K15" s="113">
        <f>K13/23.5</f>
        <v>30.925957446808511</v>
      </c>
      <c r="L15" s="110"/>
      <c r="M15" s="111"/>
      <c r="N15" s="111"/>
      <c r="O15" s="111"/>
      <c r="P15" s="114"/>
      <c r="Q15" s="110"/>
      <c r="R15" s="111"/>
      <c r="S15" s="111"/>
      <c r="T15" s="111"/>
      <c r="U15" s="111"/>
      <c r="V15" s="111"/>
      <c r="W15" s="111"/>
      <c r="X15" s="112"/>
    </row>
    <row r="16" spans="1:24" ht="15.75">
      <c r="A16" s="2" t="s">
        <v>6</v>
      </c>
      <c r="B16" s="173"/>
      <c r="C16" s="167">
        <v>613</v>
      </c>
      <c r="D16" s="3" t="s">
        <v>51</v>
      </c>
      <c r="E16" s="116" t="s">
        <v>52</v>
      </c>
      <c r="F16" s="117">
        <v>60</v>
      </c>
      <c r="G16" s="115"/>
      <c r="H16" s="64">
        <v>0.7</v>
      </c>
      <c r="I16" s="65">
        <v>5.33</v>
      </c>
      <c r="J16" s="66">
        <v>5.9</v>
      </c>
      <c r="K16" s="118">
        <v>74.37</v>
      </c>
      <c r="L16" s="64">
        <v>0.03</v>
      </c>
      <c r="M16" s="65">
        <v>0.02</v>
      </c>
      <c r="N16" s="65">
        <v>3.3</v>
      </c>
      <c r="O16" s="65">
        <v>0</v>
      </c>
      <c r="P16" s="67">
        <v>0</v>
      </c>
      <c r="Q16" s="64">
        <v>16.28</v>
      </c>
      <c r="R16" s="65">
        <v>15.35</v>
      </c>
      <c r="S16" s="65">
        <v>19.5</v>
      </c>
      <c r="T16" s="65">
        <v>0.41</v>
      </c>
      <c r="U16" s="65">
        <v>199.1</v>
      </c>
      <c r="V16" s="65">
        <v>2E-3</v>
      </c>
      <c r="W16" s="65">
        <v>0</v>
      </c>
      <c r="X16" s="66">
        <v>0.04</v>
      </c>
    </row>
    <row r="17" spans="1:24" ht="15.75">
      <c r="A17" s="8"/>
      <c r="B17" s="175"/>
      <c r="C17" s="86">
        <v>40</v>
      </c>
      <c r="D17" s="119" t="s">
        <v>8</v>
      </c>
      <c r="E17" s="120" t="s">
        <v>53</v>
      </c>
      <c r="F17" s="121">
        <v>200</v>
      </c>
      <c r="G17" s="83"/>
      <c r="H17" s="87">
        <v>5</v>
      </c>
      <c r="I17" s="88">
        <v>7.6</v>
      </c>
      <c r="J17" s="89">
        <v>12.8</v>
      </c>
      <c r="K17" s="122">
        <v>139.80000000000001</v>
      </c>
      <c r="L17" s="91">
        <v>0.04</v>
      </c>
      <c r="M17" s="87">
        <v>0.1</v>
      </c>
      <c r="N17" s="88">
        <v>3.32</v>
      </c>
      <c r="O17" s="88">
        <v>152.19999999999999</v>
      </c>
      <c r="P17" s="93">
        <v>0</v>
      </c>
      <c r="Q17" s="91">
        <v>31.94</v>
      </c>
      <c r="R17" s="88">
        <v>109.2</v>
      </c>
      <c r="S17" s="88">
        <v>24.66</v>
      </c>
      <c r="T17" s="88">
        <v>1.18</v>
      </c>
      <c r="U17" s="88">
        <v>408.2</v>
      </c>
      <c r="V17" s="88">
        <v>2.4E-2</v>
      </c>
      <c r="W17" s="88">
        <v>6.0000000000000001E-3</v>
      </c>
      <c r="X17" s="93">
        <v>4.2000000000000003E-2</v>
      </c>
    </row>
    <row r="18" spans="1:24" ht="15.75">
      <c r="A18" s="43"/>
      <c r="B18" s="176"/>
      <c r="C18" s="45">
        <v>178</v>
      </c>
      <c r="D18" s="123" t="s">
        <v>9</v>
      </c>
      <c r="E18" s="124" t="s">
        <v>54</v>
      </c>
      <c r="F18" s="125">
        <v>240</v>
      </c>
      <c r="G18" s="44"/>
      <c r="H18" s="87">
        <v>25.92</v>
      </c>
      <c r="I18" s="88">
        <v>14.64</v>
      </c>
      <c r="J18" s="89">
        <v>12.48</v>
      </c>
      <c r="K18" s="122">
        <v>284.39999999999998</v>
      </c>
      <c r="L18" s="91">
        <v>0.7</v>
      </c>
      <c r="M18" s="87">
        <v>0.22</v>
      </c>
      <c r="N18" s="88">
        <v>21.6</v>
      </c>
      <c r="O18" s="88">
        <v>72</v>
      </c>
      <c r="P18" s="93">
        <v>0</v>
      </c>
      <c r="Q18" s="91">
        <v>124.18</v>
      </c>
      <c r="R18" s="88">
        <v>187.01</v>
      </c>
      <c r="S18" s="88">
        <v>54.14</v>
      </c>
      <c r="T18" s="88">
        <v>3</v>
      </c>
      <c r="U18" s="88">
        <v>911.76</v>
      </c>
      <c r="V18" s="88">
        <v>5.0000000000000001E-3</v>
      </c>
      <c r="W18" s="88">
        <v>1E-3</v>
      </c>
      <c r="X18" s="93">
        <v>9.6000000000000002E-2</v>
      </c>
    </row>
    <row r="19" spans="1:24" ht="15.75">
      <c r="A19" s="126"/>
      <c r="B19" s="175"/>
      <c r="C19" s="71">
        <v>110</v>
      </c>
      <c r="D19" s="46" t="s">
        <v>37</v>
      </c>
      <c r="E19" s="54" t="s">
        <v>55</v>
      </c>
      <c r="F19" s="19">
        <v>200</v>
      </c>
      <c r="G19" s="72"/>
      <c r="H19" s="21">
        <v>0.22</v>
      </c>
      <c r="I19" s="22">
        <v>0</v>
      </c>
      <c r="J19" s="23">
        <v>15.52</v>
      </c>
      <c r="K19" s="127">
        <v>64.2</v>
      </c>
      <c r="L19" s="29">
        <v>0</v>
      </c>
      <c r="M19" s="128">
        <v>0</v>
      </c>
      <c r="N19" s="30">
        <v>11.64</v>
      </c>
      <c r="O19" s="30">
        <v>0</v>
      </c>
      <c r="P19" s="32">
        <v>0</v>
      </c>
      <c r="Q19" s="128">
        <v>6.76</v>
      </c>
      <c r="R19" s="30">
        <v>5.94</v>
      </c>
      <c r="S19" s="30">
        <v>4.6399999999999997</v>
      </c>
      <c r="T19" s="30">
        <v>0.08</v>
      </c>
      <c r="U19" s="30">
        <v>0.36</v>
      </c>
      <c r="V19" s="30">
        <v>0</v>
      </c>
      <c r="W19" s="30">
        <v>0</v>
      </c>
      <c r="X19" s="32">
        <v>0</v>
      </c>
    </row>
    <row r="20" spans="1:24" ht="15.75">
      <c r="A20" s="126"/>
      <c r="B20" s="177"/>
      <c r="C20" s="61"/>
      <c r="D20" s="26" t="s">
        <v>38</v>
      </c>
      <c r="E20" s="129" t="s">
        <v>13</v>
      </c>
      <c r="F20" s="19">
        <v>45</v>
      </c>
      <c r="G20" s="130"/>
      <c r="H20" s="97">
        <v>3.19</v>
      </c>
      <c r="I20" s="22">
        <v>0.31</v>
      </c>
      <c r="J20" s="25">
        <v>19.89</v>
      </c>
      <c r="K20" s="127">
        <v>108</v>
      </c>
      <c r="L20" s="97">
        <v>0.05</v>
      </c>
      <c r="M20" s="97">
        <v>0.02</v>
      </c>
      <c r="N20" s="22">
        <v>0</v>
      </c>
      <c r="O20" s="22">
        <v>0</v>
      </c>
      <c r="P20" s="25">
        <v>0</v>
      </c>
      <c r="Q20" s="21">
        <v>16.649999999999999</v>
      </c>
      <c r="R20" s="22">
        <v>98.1</v>
      </c>
      <c r="S20" s="22">
        <v>29.25</v>
      </c>
      <c r="T20" s="22">
        <v>1.26</v>
      </c>
      <c r="U20" s="22">
        <v>41.85</v>
      </c>
      <c r="V20" s="22">
        <v>2E-3</v>
      </c>
      <c r="W20" s="22">
        <v>3.0000000000000001E-3</v>
      </c>
      <c r="X20" s="93">
        <v>0</v>
      </c>
    </row>
    <row r="21" spans="1:24" ht="15.75">
      <c r="A21" s="126"/>
      <c r="B21" s="177"/>
      <c r="C21" s="60"/>
      <c r="D21" s="26" t="s">
        <v>39</v>
      </c>
      <c r="E21" s="129" t="s">
        <v>14</v>
      </c>
      <c r="F21" s="19">
        <v>25</v>
      </c>
      <c r="G21" s="130"/>
      <c r="H21" s="97">
        <v>1.42</v>
      </c>
      <c r="I21" s="22">
        <v>0.27</v>
      </c>
      <c r="J21" s="25">
        <v>9.3000000000000007</v>
      </c>
      <c r="K21" s="127">
        <v>45.32</v>
      </c>
      <c r="L21" s="97">
        <v>0.02</v>
      </c>
      <c r="M21" s="97">
        <v>0.03</v>
      </c>
      <c r="N21" s="22">
        <v>0.1</v>
      </c>
      <c r="O21" s="22">
        <v>0</v>
      </c>
      <c r="P21" s="25">
        <v>0</v>
      </c>
      <c r="Q21" s="21">
        <v>8.5</v>
      </c>
      <c r="R21" s="22">
        <v>30</v>
      </c>
      <c r="S21" s="22">
        <v>10.25</v>
      </c>
      <c r="T21" s="22">
        <v>0.56999999999999995</v>
      </c>
      <c r="U21" s="22">
        <v>91.87</v>
      </c>
      <c r="V21" s="22">
        <v>2.5000000000000001E-3</v>
      </c>
      <c r="W21" s="22">
        <v>2.5000000000000001E-3</v>
      </c>
      <c r="X21" s="23">
        <v>0.02</v>
      </c>
    </row>
    <row r="22" spans="1:24" ht="15.75">
      <c r="A22" s="43"/>
      <c r="B22" s="176"/>
      <c r="C22" s="131"/>
      <c r="D22" s="132"/>
      <c r="E22" s="133" t="s">
        <v>40</v>
      </c>
      <c r="F22" s="134">
        <f>SUM(F16:F21)</f>
        <v>770</v>
      </c>
      <c r="G22" s="135"/>
      <c r="H22" s="136">
        <f t="shared" ref="H22:J22" si="2">SUM(H16:H21)</f>
        <v>36.450000000000003</v>
      </c>
      <c r="I22" s="137">
        <f t="shared" si="2"/>
        <v>28.15</v>
      </c>
      <c r="J22" s="138">
        <f t="shared" si="2"/>
        <v>75.89</v>
      </c>
      <c r="K22" s="139">
        <f>SUM(K16:K21)</f>
        <v>716.09</v>
      </c>
      <c r="L22" s="140">
        <f t="shared" ref="L22:X22" si="3">SUM(L16:L21)</f>
        <v>0.84000000000000008</v>
      </c>
      <c r="M22" s="137">
        <f t="shared" si="3"/>
        <v>0.39</v>
      </c>
      <c r="N22" s="137">
        <f t="shared" si="3"/>
        <v>39.96</v>
      </c>
      <c r="O22" s="137">
        <f t="shared" si="3"/>
        <v>224.2</v>
      </c>
      <c r="P22" s="141">
        <f>SUM(P16:P21)</f>
        <v>0</v>
      </c>
      <c r="Q22" s="140">
        <f t="shared" si="3"/>
        <v>204.31</v>
      </c>
      <c r="R22" s="137">
        <f t="shared" si="3"/>
        <v>445.6</v>
      </c>
      <c r="S22" s="137">
        <f t="shared" si="3"/>
        <v>142.44</v>
      </c>
      <c r="T22" s="137">
        <f t="shared" si="3"/>
        <v>6.5</v>
      </c>
      <c r="U22" s="137">
        <f t="shared" si="3"/>
        <v>1653.1399999999999</v>
      </c>
      <c r="V22" s="137">
        <f>SUM(V16:V21)</f>
        <v>3.5500000000000004E-2</v>
      </c>
      <c r="W22" s="137">
        <f t="shared" si="3"/>
        <v>1.2500000000000001E-2</v>
      </c>
      <c r="X22" s="141">
        <f t="shared" si="3"/>
        <v>0.19799999999999998</v>
      </c>
    </row>
    <row r="23" spans="1:24" ht="16.5" thickBot="1">
      <c r="A23" s="47"/>
      <c r="B23" s="178"/>
      <c r="C23" s="142"/>
      <c r="D23" s="143"/>
      <c r="E23" s="144" t="s">
        <v>41</v>
      </c>
      <c r="F23" s="145"/>
      <c r="G23" s="145"/>
      <c r="H23" s="146"/>
      <c r="I23" s="147"/>
      <c r="J23" s="148"/>
      <c r="K23" s="149">
        <f>K22/23.5</f>
        <v>30.471914893617022</v>
      </c>
      <c r="L23" s="150"/>
      <c r="M23" s="146"/>
      <c r="N23" s="147"/>
      <c r="O23" s="147"/>
      <c r="P23" s="151"/>
      <c r="Q23" s="150"/>
      <c r="R23" s="147"/>
      <c r="S23" s="147"/>
      <c r="T23" s="147"/>
      <c r="U23" s="147"/>
      <c r="V23" s="147"/>
      <c r="W23" s="147"/>
      <c r="X23" s="151"/>
    </row>
    <row r="24" spans="1:24">
      <c r="A24" s="152"/>
      <c r="B24" s="153"/>
      <c r="C24" s="153"/>
      <c r="D24" s="152"/>
      <c r="E24" s="152"/>
      <c r="F24" s="152"/>
      <c r="G24" s="154"/>
      <c r="H24" s="155"/>
      <c r="I24" s="154"/>
      <c r="J24" s="152"/>
      <c r="K24" s="156"/>
      <c r="L24" s="152"/>
      <c r="M24" s="152"/>
      <c r="N24" s="152"/>
      <c r="O24"/>
      <c r="P24"/>
      <c r="Q24"/>
      <c r="R24"/>
      <c r="S24"/>
      <c r="T24"/>
      <c r="U24"/>
      <c r="V24"/>
      <c r="W24"/>
      <c r="X24"/>
    </row>
    <row r="25" spans="1:24" ht="18.75">
      <c r="A25" s="78" t="s">
        <v>56</v>
      </c>
      <c r="B25" s="78" t="s">
        <v>56</v>
      </c>
      <c r="C25" s="157"/>
      <c r="D25" s="162"/>
      <c r="E25" s="163"/>
      <c r="F25" s="158"/>
      <c r="G25" s="80"/>
      <c r="H25" s="80"/>
      <c r="I25" s="80"/>
      <c r="J25" s="80"/>
      <c r="K25"/>
      <c r="L25"/>
      <c r="M25"/>
      <c r="N25"/>
      <c r="O25"/>
      <c r="P25"/>
      <c r="Q25"/>
      <c r="R25"/>
      <c r="S25"/>
      <c r="T25"/>
      <c r="U25"/>
      <c r="V25"/>
      <c r="W25"/>
      <c r="X25"/>
    </row>
    <row r="26" spans="1:24" ht="18.75">
      <c r="A26" s="79" t="s">
        <v>42</v>
      </c>
      <c r="B26" s="79" t="s">
        <v>42</v>
      </c>
      <c r="C26" s="159"/>
      <c r="D26" s="164"/>
      <c r="E26" s="164"/>
      <c r="F26" s="158"/>
      <c r="G26" s="80"/>
      <c r="H26" s="80"/>
      <c r="I26" s="80"/>
      <c r="J26" s="80"/>
      <c r="K26"/>
      <c r="L26"/>
      <c r="M26"/>
      <c r="N26"/>
      <c r="O26"/>
      <c r="P26"/>
      <c r="Q26"/>
      <c r="R26"/>
      <c r="S26"/>
      <c r="T26"/>
      <c r="U26"/>
      <c r="V26"/>
      <c r="W26"/>
      <c r="X26"/>
    </row>
    <row r="27" spans="1:24" ht="18.75" customHeight="1">
      <c r="A27"/>
      <c r="B27" s="160"/>
      <c r="C27" s="160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</row>
    <row r="28" spans="1:24" ht="18.75" customHeight="1">
      <c r="A28"/>
      <c r="B28" s="160"/>
      <c r="C28" s="160"/>
      <c r="D28" s="80"/>
      <c r="E28" s="161"/>
      <c r="F28" s="158"/>
      <c r="G28" s="80"/>
      <c r="H28" s="80"/>
      <c r="I28" s="80"/>
      <c r="J28" s="80"/>
      <c r="K28"/>
      <c r="L28"/>
      <c r="M28"/>
      <c r="N28"/>
      <c r="O28"/>
      <c r="P28"/>
      <c r="Q28"/>
      <c r="R28"/>
      <c r="S28"/>
      <c r="T28"/>
      <c r="U28"/>
      <c r="V28"/>
      <c r="W28"/>
      <c r="X28"/>
    </row>
    <row r="29" spans="1:24">
      <c r="A29"/>
      <c r="B29" s="160"/>
      <c r="C29" s="160"/>
      <c r="D29" s="80"/>
      <c r="E29" s="80"/>
      <c r="F29" s="80"/>
      <c r="G29" s="80"/>
      <c r="H29" s="80"/>
      <c r="I29" s="80"/>
      <c r="J29" s="80"/>
      <c r="K29"/>
      <c r="L29"/>
      <c r="M29"/>
      <c r="N29"/>
      <c r="O29"/>
      <c r="P29"/>
      <c r="Q29"/>
      <c r="R29"/>
      <c r="S29"/>
      <c r="T29"/>
      <c r="U29"/>
      <c r="V29"/>
      <c r="W29"/>
      <c r="X29"/>
    </row>
    <row r="30" spans="1:24">
      <c r="A30"/>
      <c r="B30" s="160"/>
      <c r="C30" s="160"/>
      <c r="D30" s="80"/>
      <c r="E30" s="80"/>
      <c r="F30" s="80"/>
      <c r="G30" s="80"/>
      <c r="H30" s="80"/>
      <c r="I30" s="80"/>
      <c r="J30" s="80"/>
      <c r="K30"/>
      <c r="L30"/>
      <c r="M30"/>
      <c r="N30"/>
      <c r="O30"/>
      <c r="P30"/>
      <c r="Q30"/>
      <c r="R30"/>
      <c r="S30"/>
      <c r="T30"/>
      <c r="U30"/>
      <c r="V30"/>
      <c r="W30"/>
      <c r="X30"/>
    </row>
    <row r="31" spans="1:24">
      <c r="A31"/>
      <c r="B31" s="160"/>
      <c r="C31" s="160"/>
      <c r="D31" s="80"/>
      <c r="E31" s="80"/>
      <c r="F31" s="80"/>
      <c r="G31" s="80"/>
      <c r="H31" s="80"/>
      <c r="I31" s="80"/>
      <c r="J31" s="80"/>
      <c r="K31"/>
      <c r="L31"/>
      <c r="M31"/>
      <c r="N31"/>
      <c r="O31"/>
      <c r="P31"/>
      <c r="Q31"/>
      <c r="R31"/>
      <c r="S31"/>
      <c r="T31"/>
      <c r="U31"/>
      <c r="V31"/>
      <c r="W31"/>
      <c r="X31"/>
    </row>
    <row r="32" spans="1:24">
      <c r="A32"/>
      <c r="B32" s="160"/>
      <c r="C32" s="160"/>
      <c r="D32" s="80"/>
      <c r="E32" s="80"/>
      <c r="F32" s="80"/>
      <c r="G32" s="80"/>
      <c r="H32" s="80"/>
      <c r="I32" s="80"/>
      <c r="J32" s="80"/>
      <c r="K32"/>
      <c r="L32"/>
      <c r="M32"/>
      <c r="N32"/>
      <c r="O32"/>
      <c r="P32"/>
      <c r="Q32"/>
      <c r="R32"/>
      <c r="S32"/>
      <c r="T32"/>
      <c r="U32"/>
      <c r="V32"/>
      <c r="W32"/>
      <c r="X32"/>
    </row>
    <row r="33" spans="1:24">
      <c r="A33"/>
      <c r="B33" s="160"/>
      <c r="C33" s="160"/>
      <c r="D33" s="80"/>
      <c r="E33" s="80"/>
      <c r="F33" s="80"/>
      <c r="G33" s="80"/>
      <c r="H33" s="80"/>
      <c r="I33" s="80"/>
      <c r="J33" s="80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4">
      <c r="A34"/>
      <c r="B34" s="160"/>
      <c r="C34" s="160"/>
      <c r="D34" s="80"/>
      <c r="E34" s="80"/>
      <c r="F34" s="80"/>
      <c r="G34" s="80"/>
      <c r="H34" s="80"/>
      <c r="I34" s="80"/>
      <c r="J34" s="80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4">
      <c r="A35"/>
      <c r="B35" s="160"/>
      <c r="C35" s="160"/>
      <c r="D35" s="80"/>
      <c r="E35" s="80"/>
      <c r="F35" s="80"/>
      <c r="G35" s="80"/>
      <c r="H35" s="80"/>
      <c r="I35" s="80"/>
      <c r="J35" s="80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4">
      <c r="A36"/>
      <c r="B36" s="160"/>
      <c r="C36" s="160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</row>
  </sheetData>
  <mergeCells count="12">
    <mergeCell ref="A3:A4"/>
    <mergeCell ref="B3:B4"/>
    <mergeCell ref="B1:D1"/>
    <mergeCell ref="L3:P3"/>
    <mergeCell ref="Q3:X3"/>
    <mergeCell ref="H3:J3"/>
    <mergeCell ref="K3:K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2022-03-24T02:12:55Z</dcterms:modified>
</cp:coreProperties>
</file>