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53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0" i="1"/>
  <c r="W20"/>
  <c r="V20"/>
  <c r="U20"/>
  <c r="T20"/>
  <c r="S20"/>
  <c r="R20"/>
  <c r="Q20"/>
  <c r="P20"/>
  <c r="O20"/>
  <c r="N20"/>
  <c r="M20"/>
  <c r="L20"/>
  <c r="K20"/>
  <c r="K21" s="1"/>
  <c r="J20"/>
  <c r="I20"/>
  <c r="H20"/>
  <c r="F20"/>
  <c r="K12"/>
  <c r="X11"/>
  <c r="W11"/>
  <c r="V11"/>
  <c r="U11"/>
  <c r="T11"/>
  <c r="S11"/>
  <c r="R11"/>
  <c r="Q11"/>
  <c r="P11"/>
  <c r="O11"/>
  <c r="N11"/>
  <c r="M11"/>
  <c r="L11"/>
  <c r="K11"/>
  <c r="J11"/>
  <c r="I11"/>
  <c r="H11"/>
  <c r="F11"/>
</calcChain>
</file>

<file path=xl/sharedStrings.xml><?xml version="1.0" encoding="utf-8"?>
<sst xmlns="http://schemas.openxmlformats.org/spreadsheetml/2006/main" count="63" uniqueCount="55">
  <si>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</si>
  <si>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</si>
  <si>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</si>
  <si>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</si>
  <si>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</si>
  <si>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</si>
  <si>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</si>
  <si>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</si>
  <si>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</si>
  <si>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</si>
  <si>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</si>
  <si>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</si>
  <si>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</si>
  <si>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</si>
  <si>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</si>
  <si>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</si>
  <si>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</si>
  <si>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</si>
  <si>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</si>
  <si>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</si>
  <si>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</si>
  <si>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</si>
  <si>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</si>
  <si>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</si>
  <si>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</si>
  <si>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</si>
  <si>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</si>
  <si>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</si>
  <si>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</si>
  <si>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</si>
  <si>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</si>
  <si>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</si>
  <si>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</si>
  <si>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</si>
  <si>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</si>
  <si>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3 блюдо</t>
  </si>
  <si>
    <t>Итого за прием пищи:</t>
  </si>
  <si>
    <t>Доля суточной потребности в энергии, %</t>
  </si>
  <si>
    <t xml:space="preserve"> гарнир</t>
  </si>
  <si>
    <t>Компот из сухофруктов</t>
  </si>
  <si>
    <t>Энергетическая ценность, ккал</t>
  </si>
  <si>
    <t>№ рецептуры</t>
  </si>
  <si>
    <t xml:space="preserve">Икра кабачковая </t>
  </si>
  <si>
    <t>гор. Напиток</t>
  </si>
  <si>
    <t xml:space="preserve">Чай с сахаром </t>
  </si>
  <si>
    <t>Фрукты в ассортименте (груша)</t>
  </si>
  <si>
    <t>Каша гречневая рассыпчатая с маслом</t>
  </si>
  <si>
    <t>этик.</t>
  </si>
  <si>
    <t>Десерт молочный</t>
  </si>
  <si>
    <t>Хлеб  пшеничный</t>
  </si>
  <si>
    <t xml:space="preserve">Хлеб ржаной </t>
  </si>
  <si>
    <t>Горячее блюдо</t>
  </si>
  <si>
    <t>Макароны  с  сыром  "Задавака"</t>
  </si>
  <si>
    <t>Суп  из овощей  с мясом и сметаной</t>
  </si>
  <si>
    <t>Филе птицы тушеное в томатном соусе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</si>
</sst>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49">
    <xf numFmtId="0" fontId="0" fillId="0" borderId="0" xfId="0"/>
    <xf numFmtId="0" fontId="2" fillId="0" borderId="29" xfId="0" applyFont="1" applyBorder="1" applyAlignment="1">
      <alignment horizontal="center" wrapText="1"/>
    </xf>
    <xf numFmtId="0" fontId="4" fillId="0" borderId="18" xfId="0" applyFont="1" applyBorder="1"/>
    <xf numFmtId="0" fontId="4" fillId="0" borderId="31" xfId="0" applyFont="1" applyBorder="1" applyAlignment="1">
      <alignment horizontal="center"/>
    </xf>
    <xf numFmtId="0" fontId="4" fillId="0" borderId="7" xfId="0" applyFont="1" applyBorder="1"/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4" fillId="0" borderId="33" xfId="0" applyFont="1" applyBorder="1"/>
    <xf numFmtId="164" fontId="5" fillId="0" borderId="12" xfId="0" applyNumberFormat="1" applyFont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0" borderId="21" xfId="0" applyFont="1" applyBorder="1"/>
    <xf numFmtId="0" fontId="3" fillId="3" borderId="7" xfId="0" applyFont="1" applyFill="1" applyBorder="1"/>
    <xf numFmtId="0" fontId="4" fillId="3" borderId="33" xfId="0" applyFont="1" applyFill="1" applyBorder="1" applyAlignment="1">
      <alignment horizontal="center"/>
    </xf>
    <xf numFmtId="0" fontId="4" fillId="3" borderId="12" xfId="0" applyFont="1" applyFill="1" applyBorder="1"/>
    <xf numFmtId="0" fontId="4" fillId="3" borderId="33" xfId="0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12" xfId="0" applyFont="1" applyBorder="1"/>
    <xf numFmtId="0" fontId="5" fillId="3" borderId="33" xfId="1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3" fillId="3" borderId="25" xfId="0" applyFont="1" applyFill="1" applyBorder="1"/>
    <xf numFmtId="0" fontId="3" fillId="3" borderId="4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164" fontId="0" fillId="0" borderId="0" xfId="0" applyNumberFormat="1"/>
    <xf numFmtId="0" fontId="9" fillId="3" borderId="0" xfId="0" applyFont="1" applyFill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33" xfId="0" applyFont="1" applyBorder="1" applyAlignment="1">
      <alignment wrapText="1"/>
    </xf>
    <xf numFmtId="0" fontId="5" fillId="3" borderId="1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4" fillId="0" borderId="12" xfId="0" applyFont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center"/>
    </xf>
    <xf numFmtId="0" fontId="4" fillId="3" borderId="21" xfId="0" applyFont="1" applyFill="1" applyBorder="1"/>
    <xf numFmtId="0" fontId="5" fillId="3" borderId="1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4" fillId="3" borderId="7" xfId="0" applyFont="1" applyFill="1" applyBorder="1"/>
    <xf numFmtId="164" fontId="5" fillId="3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7" xfId="0" applyFont="1" applyBorder="1"/>
    <xf numFmtId="0" fontId="5" fillId="3" borderId="3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3" borderId="0" xfId="0" applyFill="1"/>
    <xf numFmtId="0" fontId="4" fillId="3" borderId="40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64" fontId="2" fillId="3" borderId="4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right"/>
    </xf>
    <xf numFmtId="0" fontId="1" fillId="3" borderId="3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64" fontId="1" fillId="3" borderId="40" xfId="0" applyNumberFormat="1" applyFont="1" applyFill="1" applyBorder="1" applyAlignment="1">
      <alignment horizontal="center"/>
    </xf>
    <xf numFmtId="0" fontId="10" fillId="3" borderId="0" xfId="0" applyFont="1" applyFill="1"/>
    <xf numFmtId="0" fontId="4" fillId="3" borderId="37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3" borderId="33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left"/>
    </xf>
    <xf numFmtId="0" fontId="4" fillId="3" borderId="26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3" xfId="0" applyFont="1" applyBorder="1" applyAlignment="1">
      <alignment horizontal="left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4" fillId="3" borderId="38" xfId="0" applyFont="1" applyFill="1" applyBorder="1"/>
    <xf numFmtId="0" fontId="2" fillId="3" borderId="33" xfId="0" applyFont="1" applyFill="1" applyBorder="1" applyAlignment="1">
      <alignment horizontal="left"/>
    </xf>
    <xf numFmtId="0" fontId="7" fillId="3" borderId="40" xfId="0" applyFont="1" applyFill="1" applyBorder="1" applyAlignment="1">
      <alignment horizontal="center"/>
    </xf>
    <xf numFmtId="0" fontId="3" fillId="3" borderId="41" xfId="0" applyFont="1" applyFill="1" applyBorder="1"/>
    <xf numFmtId="0" fontId="2" fillId="3" borderId="40" xfId="0" applyFont="1" applyFill="1" applyBorder="1" applyAlignment="1">
      <alignment horizontal="left"/>
    </xf>
    <xf numFmtId="0" fontId="9" fillId="3" borderId="0" xfId="0" applyFont="1" applyFill="1" applyAlignment="1">
      <alignment horizontal="right" vertical="center" wrapText="1"/>
    </xf>
    <xf numFmtId="0" fontId="2" fillId="3" borderId="27" xfId="0" applyFont="1" applyFill="1" applyBorder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4"/>
  <sheetViews>
    <sheetView tabSelected="1" zoomScale="55" zoomScaleNormal="55" workbookViewId="0">
      <selection activeCell="N19" sqref="N19"/>
    </sheetView>
  </sheetViews>
  <sheetFormatPr defaultRowHeight="15"/>
  <cols>
    <col min="1" max="1" width="12.140625" style="43" customWidth="1"/>
    <col min="2" max="2" width="8.7109375" style="43" customWidth="1"/>
    <col min="3" max="3" width="15.7109375" style="43" customWidth="1"/>
    <col min="4" max="4" width="17.7109375" style="43" customWidth="1"/>
    <col min="5" max="5" width="40.7109375" style="43" customWidth="1"/>
    <col min="6" max="6" width="14.5703125" style="43" customWidth="1"/>
    <col min="7" max="7" width="13.42578125" style="43" customWidth="1"/>
    <col min="8" max="9" width="12.7109375" style="43" customWidth="1"/>
    <col min="10" max="10" width="13.7109375" style="43" customWidth="1"/>
    <col min="11" max="11" width="21.7109375" style="43" customWidth="1"/>
    <col min="12" max="24" width="10.7109375" style="43" customWidth="1"/>
    <col min="25" max="16384" width="9.140625" style="43"/>
  </cols>
  <sheetData>
    <row r="1" spans="1:24" ht="15.75">
      <c r="A1" s="57" t="s">
        <v>0</v>
      </c>
      <c r="B1" s="136" t="s">
        <v>12</v>
      </c>
      <c r="C1" s="137"/>
      <c r="D1" s="138"/>
      <c r="E1" s="57" t="s">
        <v>10</v>
      </c>
      <c r="F1" s="58"/>
      <c r="G1" s="57"/>
      <c r="H1" s="57"/>
      <c r="I1" s="57" t="s">
        <v>1</v>
      </c>
      <c r="J1" s="59">
        <v>44697</v>
      </c>
    </row>
    <row r="2" spans="1:24" ht="15.75" thickBot="1"/>
    <row r="3" spans="1:24" ht="16.5" thickBot="1">
      <c r="A3" s="132" t="s">
        <v>18</v>
      </c>
      <c r="B3" s="134"/>
      <c r="C3" s="147" t="s">
        <v>41</v>
      </c>
      <c r="D3" s="132" t="s">
        <v>19</v>
      </c>
      <c r="E3" s="147" t="s">
        <v>20</v>
      </c>
      <c r="F3" s="147" t="s">
        <v>11</v>
      </c>
      <c r="G3" s="147" t="s">
        <v>21</v>
      </c>
      <c r="H3" s="139" t="s">
        <v>15</v>
      </c>
      <c r="I3" s="140"/>
      <c r="J3" s="146"/>
      <c r="K3" s="147" t="s">
        <v>40</v>
      </c>
      <c r="L3" s="139" t="s">
        <v>16</v>
      </c>
      <c r="M3" s="140"/>
      <c r="N3" s="141"/>
      <c r="O3" s="141"/>
      <c r="P3" s="142"/>
      <c r="Q3" s="143" t="s">
        <v>17</v>
      </c>
      <c r="R3" s="144"/>
      <c r="S3" s="144"/>
      <c r="T3" s="144"/>
      <c r="U3" s="144"/>
      <c r="V3" s="144"/>
      <c r="W3" s="144"/>
      <c r="X3" s="145"/>
    </row>
    <row r="4" spans="1:24" ht="31.5" thickBot="1">
      <c r="A4" s="133"/>
      <c r="B4" s="135"/>
      <c r="C4" s="148"/>
      <c r="D4" s="133"/>
      <c r="E4" s="148"/>
      <c r="F4" s="148"/>
      <c r="G4" s="148"/>
      <c r="H4" s="44" t="s">
        <v>2</v>
      </c>
      <c r="I4" s="45" t="s">
        <v>3</v>
      </c>
      <c r="J4" s="46" t="s">
        <v>4</v>
      </c>
      <c r="K4" s="148"/>
      <c r="L4" s="1" t="s">
        <v>22</v>
      </c>
      <c r="M4" s="1" t="s">
        <v>23</v>
      </c>
      <c r="N4" s="1" t="s">
        <v>24</v>
      </c>
      <c r="O4" s="1" t="s">
        <v>25</v>
      </c>
      <c r="P4" s="1" t="s">
        <v>26</v>
      </c>
      <c r="Q4" s="1" t="s">
        <v>27</v>
      </c>
      <c r="R4" s="1" t="s">
        <v>28</v>
      </c>
      <c r="S4" s="1" t="s">
        <v>29</v>
      </c>
      <c r="T4" s="1" t="s">
        <v>30</v>
      </c>
      <c r="U4" s="1" t="s">
        <v>31</v>
      </c>
      <c r="V4" s="1" t="s">
        <v>32</v>
      </c>
      <c r="W4" s="1" t="s">
        <v>33</v>
      </c>
      <c r="X4" s="47" t="s">
        <v>34</v>
      </c>
    </row>
    <row r="5" spans="1:24" ht="15.75">
      <c r="A5" s="4" t="s">
        <v>5</v>
      </c>
      <c r="B5" s="3"/>
      <c r="C5" s="64">
        <v>25</v>
      </c>
      <c r="D5" s="21" t="s">
        <v>7</v>
      </c>
      <c r="E5" s="48" t="s">
        <v>45</v>
      </c>
      <c r="F5" s="76">
        <v>150</v>
      </c>
      <c r="G5" s="3"/>
      <c r="H5" s="78">
        <v>0.6</v>
      </c>
      <c r="I5" s="79">
        <v>0.45</v>
      </c>
      <c r="J5" s="80">
        <v>12.3</v>
      </c>
      <c r="K5" s="97">
        <v>54.9</v>
      </c>
      <c r="L5" s="81">
        <v>0.03</v>
      </c>
      <c r="M5" s="78">
        <v>0.05</v>
      </c>
      <c r="N5" s="79">
        <v>7.5</v>
      </c>
      <c r="O5" s="79">
        <v>0</v>
      </c>
      <c r="P5" s="98">
        <v>0</v>
      </c>
      <c r="Q5" s="81">
        <v>28.5</v>
      </c>
      <c r="R5" s="79">
        <v>24</v>
      </c>
      <c r="S5" s="79">
        <v>18</v>
      </c>
      <c r="T5" s="79">
        <v>3.45</v>
      </c>
      <c r="U5" s="79">
        <v>232.5</v>
      </c>
      <c r="V5" s="79">
        <v>2E-3</v>
      </c>
      <c r="W5" s="79">
        <v>2.0000000000000001E-4</v>
      </c>
      <c r="X5" s="99">
        <v>0.02</v>
      </c>
    </row>
    <row r="6" spans="1:24" ht="15.75">
      <c r="A6" s="71"/>
      <c r="B6" s="77"/>
      <c r="C6" s="23">
        <v>334</v>
      </c>
      <c r="D6" s="118" t="s">
        <v>51</v>
      </c>
      <c r="E6" s="112" t="s">
        <v>52</v>
      </c>
      <c r="F6" s="23">
        <v>150</v>
      </c>
      <c r="G6" s="24"/>
      <c r="H6" s="54">
        <v>8.14</v>
      </c>
      <c r="I6" s="55">
        <v>7.55</v>
      </c>
      <c r="J6" s="56">
        <v>34.07</v>
      </c>
      <c r="K6" s="89">
        <v>236.78</v>
      </c>
      <c r="L6" s="49">
        <v>0.01</v>
      </c>
      <c r="M6" s="50">
        <v>4.4999999999999998E-2</v>
      </c>
      <c r="N6" s="50">
        <v>1.88</v>
      </c>
      <c r="O6" s="50">
        <v>15</v>
      </c>
      <c r="P6" s="52">
        <v>0.12</v>
      </c>
      <c r="Q6" s="49">
        <v>107.04</v>
      </c>
      <c r="R6" s="50">
        <v>230.3</v>
      </c>
      <c r="S6" s="50">
        <v>4.2</v>
      </c>
      <c r="T6" s="50">
        <v>0.13</v>
      </c>
      <c r="U6" s="50">
        <v>76.14</v>
      </c>
      <c r="V6" s="50">
        <v>8.9999999999999998E-4</v>
      </c>
      <c r="W6" s="50">
        <v>0</v>
      </c>
      <c r="X6" s="51">
        <v>1.4999999999999999E-2</v>
      </c>
    </row>
    <row r="7" spans="1:24" ht="15.75">
      <c r="A7" s="71"/>
      <c r="B7" s="77"/>
      <c r="C7" s="5">
        <v>493</v>
      </c>
      <c r="D7" s="32" t="s">
        <v>43</v>
      </c>
      <c r="E7" s="53" t="s">
        <v>44</v>
      </c>
      <c r="F7" s="73">
        <v>200</v>
      </c>
      <c r="G7" s="15"/>
      <c r="H7" s="7">
        <v>0.2</v>
      </c>
      <c r="I7" s="8">
        <v>0</v>
      </c>
      <c r="J7" s="9">
        <v>14</v>
      </c>
      <c r="K7" s="10">
        <v>56</v>
      </c>
      <c r="L7" s="7">
        <v>0</v>
      </c>
      <c r="M7" s="12">
        <v>0</v>
      </c>
      <c r="N7" s="8">
        <v>0</v>
      </c>
      <c r="O7" s="8">
        <v>0</v>
      </c>
      <c r="P7" s="11">
        <v>0</v>
      </c>
      <c r="Q7" s="7">
        <v>0.46</v>
      </c>
      <c r="R7" s="8">
        <v>0</v>
      </c>
      <c r="S7" s="8">
        <v>0.09</v>
      </c>
      <c r="T7" s="8">
        <v>0.06</v>
      </c>
      <c r="U7" s="8">
        <v>0.68</v>
      </c>
      <c r="V7" s="8">
        <v>0</v>
      </c>
      <c r="W7" s="8">
        <v>0</v>
      </c>
      <c r="X7" s="9">
        <v>0</v>
      </c>
    </row>
    <row r="8" spans="1:24" ht="15.75">
      <c r="A8" s="71"/>
      <c r="B8" s="117"/>
      <c r="C8" s="5" t="s">
        <v>47</v>
      </c>
      <c r="D8" s="32" t="s">
        <v>35</v>
      </c>
      <c r="E8" s="53" t="s">
        <v>48</v>
      </c>
      <c r="F8" s="90">
        <v>200</v>
      </c>
      <c r="G8" s="6"/>
      <c r="H8" s="7">
        <v>5.4</v>
      </c>
      <c r="I8" s="8">
        <v>4.2</v>
      </c>
      <c r="J8" s="9">
        <v>18</v>
      </c>
      <c r="K8" s="10">
        <v>131.4</v>
      </c>
      <c r="L8" s="7"/>
      <c r="M8" s="8"/>
      <c r="N8" s="8"/>
      <c r="O8" s="8"/>
      <c r="P8" s="11"/>
      <c r="Q8" s="7"/>
      <c r="R8" s="8"/>
      <c r="S8" s="8"/>
      <c r="T8" s="8"/>
      <c r="U8" s="8"/>
      <c r="V8" s="8"/>
      <c r="W8" s="8"/>
      <c r="X8" s="9"/>
    </row>
    <row r="9" spans="1:24" ht="15.75">
      <c r="A9" s="71"/>
      <c r="B9" s="119"/>
      <c r="C9" s="33">
        <v>119</v>
      </c>
      <c r="D9" s="118" t="s">
        <v>13</v>
      </c>
      <c r="E9" s="112" t="s">
        <v>49</v>
      </c>
      <c r="F9" s="23">
        <v>30</v>
      </c>
      <c r="G9" s="91"/>
      <c r="H9" s="17">
        <v>2.13</v>
      </c>
      <c r="I9" s="18">
        <v>0.21</v>
      </c>
      <c r="J9" s="20">
        <v>13.26</v>
      </c>
      <c r="K9" s="72">
        <v>72</v>
      </c>
      <c r="L9" s="17">
        <v>0.03</v>
      </c>
      <c r="M9" s="18">
        <v>0.01</v>
      </c>
      <c r="N9" s="18">
        <v>0</v>
      </c>
      <c r="O9" s="18">
        <v>0</v>
      </c>
      <c r="P9" s="19">
        <v>0</v>
      </c>
      <c r="Q9" s="17">
        <v>11.1</v>
      </c>
      <c r="R9" s="18">
        <v>65.400000000000006</v>
      </c>
      <c r="S9" s="18">
        <v>19.5</v>
      </c>
      <c r="T9" s="18">
        <v>0.84</v>
      </c>
      <c r="U9" s="18">
        <v>27.9</v>
      </c>
      <c r="V9" s="18">
        <v>1E-3</v>
      </c>
      <c r="W9" s="18">
        <v>2E-3</v>
      </c>
      <c r="X9" s="20">
        <v>0</v>
      </c>
    </row>
    <row r="10" spans="1:24" ht="15.75">
      <c r="A10" s="71"/>
      <c r="B10" s="119"/>
      <c r="C10" s="23">
        <v>120</v>
      </c>
      <c r="D10" s="118" t="s">
        <v>14</v>
      </c>
      <c r="E10" s="112" t="s">
        <v>50</v>
      </c>
      <c r="F10" s="23">
        <v>30</v>
      </c>
      <c r="G10" s="91"/>
      <c r="H10" s="17">
        <v>1.71</v>
      </c>
      <c r="I10" s="18">
        <v>0.33</v>
      </c>
      <c r="J10" s="20">
        <v>11.16</v>
      </c>
      <c r="K10" s="72">
        <v>54.39</v>
      </c>
      <c r="L10" s="17">
        <v>0.02</v>
      </c>
      <c r="M10" s="18">
        <v>0.03</v>
      </c>
      <c r="N10" s="18">
        <v>0.1</v>
      </c>
      <c r="O10" s="18">
        <v>0</v>
      </c>
      <c r="P10" s="19">
        <v>0</v>
      </c>
      <c r="Q10" s="17">
        <v>8.5</v>
      </c>
      <c r="R10" s="18">
        <v>30</v>
      </c>
      <c r="S10" s="18">
        <v>10.25</v>
      </c>
      <c r="T10" s="18">
        <v>0.56999999999999995</v>
      </c>
      <c r="U10" s="18">
        <v>91.87</v>
      </c>
      <c r="V10" s="18">
        <v>2.5000000000000001E-3</v>
      </c>
      <c r="W10" s="18">
        <v>2.5000000000000001E-3</v>
      </c>
      <c r="X10" s="20">
        <v>0.02</v>
      </c>
    </row>
    <row r="11" spans="1:24" ht="15.75">
      <c r="A11" s="71"/>
      <c r="B11" s="23"/>
      <c r="C11" s="23"/>
      <c r="D11" s="118"/>
      <c r="E11" s="126" t="s">
        <v>36</v>
      </c>
      <c r="F11" s="34">
        <f>SUM(F5:F10)</f>
        <v>760</v>
      </c>
      <c r="G11" s="92"/>
      <c r="H11" s="93">
        <f t="shared" ref="H11:X11" si="0">SUM(H5:H10)</f>
        <v>18.18</v>
      </c>
      <c r="I11" s="94">
        <f t="shared" si="0"/>
        <v>12.74</v>
      </c>
      <c r="J11" s="95">
        <f t="shared" si="0"/>
        <v>102.79</v>
      </c>
      <c r="K11" s="120">
        <f>SUM(K5:K10)</f>
        <v>605.47</v>
      </c>
      <c r="L11" s="93">
        <f t="shared" si="0"/>
        <v>9.0000000000000011E-2</v>
      </c>
      <c r="M11" s="94">
        <f t="shared" si="0"/>
        <v>0.13500000000000001</v>
      </c>
      <c r="N11" s="94">
        <f t="shared" si="0"/>
        <v>9.4799999999999986</v>
      </c>
      <c r="O11" s="94">
        <f t="shared" si="0"/>
        <v>15</v>
      </c>
      <c r="P11" s="96">
        <f t="shared" si="0"/>
        <v>0.12</v>
      </c>
      <c r="Q11" s="93">
        <f t="shared" si="0"/>
        <v>155.60000000000002</v>
      </c>
      <c r="R11" s="94">
        <f t="shared" si="0"/>
        <v>349.70000000000005</v>
      </c>
      <c r="S11" s="94">
        <f t="shared" si="0"/>
        <v>52.04</v>
      </c>
      <c r="T11" s="94">
        <f t="shared" si="0"/>
        <v>5.0500000000000007</v>
      </c>
      <c r="U11" s="94">
        <f t="shared" si="0"/>
        <v>429.09</v>
      </c>
      <c r="V11" s="94">
        <f t="shared" si="0"/>
        <v>6.3999999999999994E-3</v>
      </c>
      <c r="W11" s="94">
        <f t="shared" si="0"/>
        <v>4.7000000000000002E-3</v>
      </c>
      <c r="X11" s="95">
        <f t="shared" si="0"/>
        <v>5.5000000000000007E-2</v>
      </c>
    </row>
    <row r="12" spans="1:24" ht="16.5" thickBot="1">
      <c r="A12" s="71"/>
      <c r="B12" s="23"/>
      <c r="C12" s="23"/>
      <c r="D12" s="118"/>
      <c r="E12" s="131" t="s">
        <v>37</v>
      </c>
      <c r="F12" s="23"/>
      <c r="G12" s="24"/>
      <c r="H12" s="85"/>
      <c r="I12" s="86"/>
      <c r="J12" s="87"/>
      <c r="K12" s="88">
        <f>K11/23.5</f>
        <v>25.764680851063829</v>
      </c>
      <c r="L12" s="85"/>
      <c r="M12" s="86"/>
      <c r="N12" s="86"/>
      <c r="O12" s="86"/>
      <c r="P12" s="121"/>
      <c r="Q12" s="85"/>
      <c r="R12" s="86"/>
      <c r="S12" s="86"/>
      <c r="T12" s="86"/>
      <c r="U12" s="86"/>
      <c r="V12" s="86"/>
      <c r="W12" s="86"/>
      <c r="X12" s="87"/>
    </row>
    <row r="13" spans="1:24" ht="15.75">
      <c r="A13" s="2" t="s">
        <v>6</v>
      </c>
      <c r="B13" s="3"/>
      <c r="C13" s="61">
        <v>115</v>
      </c>
      <c r="D13" s="62" t="s">
        <v>7</v>
      </c>
      <c r="E13" s="63" t="s">
        <v>42</v>
      </c>
      <c r="F13" s="64">
        <v>60</v>
      </c>
      <c r="G13" s="65"/>
      <c r="H13" s="66">
        <v>1.1399999999999999</v>
      </c>
      <c r="I13" s="67">
        <v>5.34</v>
      </c>
      <c r="J13" s="68">
        <v>4.62</v>
      </c>
      <c r="K13" s="69">
        <v>71.400000000000006</v>
      </c>
      <c r="L13" s="66">
        <v>1.2E-2</v>
      </c>
      <c r="M13" s="67">
        <v>0.03</v>
      </c>
      <c r="N13" s="67">
        <v>4.2</v>
      </c>
      <c r="O13" s="67">
        <v>0</v>
      </c>
      <c r="P13" s="70">
        <v>0</v>
      </c>
      <c r="Q13" s="66">
        <v>24.6</v>
      </c>
      <c r="R13" s="67">
        <v>22.2</v>
      </c>
      <c r="S13" s="67">
        <v>9</v>
      </c>
      <c r="T13" s="67">
        <v>0.42</v>
      </c>
      <c r="U13" s="67">
        <v>189</v>
      </c>
      <c r="V13" s="67">
        <v>0</v>
      </c>
      <c r="W13" s="67">
        <v>0</v>
      </c>
      <c r="X13" s="68">
        <v>0</v>
      </c>
    </row>
    <row r="14" spans="1:24" ht="30">
      <c r="A14" s="4"/>
      <c r="B14" s="5"/>
      <c r="C14" s="5">
        <v>138</v>
      </c>
      <c r="D14" s="122" t="s">
        <v>8</v>
      </c>
      <c r="E14" s="123" t="s">
        <v>53</v>
      </c>
      <c r="F14" s="31">
        <v>220</v>
      </c>
      <c r="G14" s="60"/>
      <c r="H14" s="26">
        <v>4.82</v>
      </c>
      <c r="I14" s="27">
        <v>7.27</v>
      </c>
      <c r="J14" s="28">
        <v>10.28</v>
      </c>
      <c r="K14" s="14">
        <v>126.85</v>
      </c>
      <c r="L14" s="29">
        <v>0.11</v>
      </c>
      <c r="M14" s="29">
        <v>0.04</v>
      </c>
      <c r="N14" s="27">
        <v>34.159999999999997</v>
      </c>
      <c r="O14" s="27">
        <v>26</v>
      </c>
      <c r="P14" s="28">
        <v>0</v>
      </c>
      <c r="Q14" s="29">
        <v>28.8</v>
      </c>
      <c r="R14" s="27">
        <v>69.11</v>
      </c>
      <c r="S14" s="27">
        <v>21.68</v>
      </c>
      <c r="T14" s="27">
        <v>0.08</v>
      </c>
      <c r="U14" s="27">
        <v>261.8</v>
      </c>
      <c r="V14" s="27">
        <v>4.0000000000000001E-3</v>
      </c>
      <c r="W14" s="27">
        <v>0</v>
      </c>
      <c r="X14" s="28">
        <v>1.7999999999999999E-2</v>
      </c>
    </row>
    <row r="15" spans="1:24" ht="30">
      <c r="A15" s="22"/>
      <c r="B15" s="77"/>
      <c r="C15" s="23">
        <v>80</v>
      </c>
      <c r="D15" s="118" t="s">
        <v>9</v>
      </c>
      <c r="E15" s="124" t="s">
        <v>54</v>
      </c>
      <c r="F15" s="25">
        <v>90</v>
      </c>
      <c r="G15" s="30"/>
      <c r="H15" s="26">
        <v>14.85</v>
      </c>
      <c r="I15" s="27">
        <v>13.32</v>
      </c>
      <c r="J15" s="28">
        <v>5.94</v>
      </c>
      <c r="K15" s="14">
        <v>202.68</v>
      </c>
      <c r="L15" s="29">
        <v>0.06</v>
      </c>
      <c r="M15" s="29">
        <v>0.1</v>
      </c>
      <c r="N15" s="27">
        <v>3.38</v>
      </c>
      <c r="O15" s="27">
        <v>19.5</v>
      </c>
      <c r="P15" s="28">
        <v>0</v>
      </c>
      <c r="Q15" s="29">
        <v>20.58</v>
      </c>
      <c r="R15" s="27">
        <v>74.39</v>
      </c>
      <c r="S15" s="27">
        <v>22.98</v>
      </c>
      <c r="T15" s="27">
        <v>0.95</v>
      </c>
      <c r="U15" s="27">
        <v>204</v>
      </c>
      <c r="V15" s="27">
        <v>0</v>
      </c>
      <c r="W15" s="27">
        <v>0</v>
      </c>
      <c r="X15" s="27">
        <v>0.09</v>
      </c>
    </row>
    <row r="16" spans="1:24" ht="15.75">
      <c r="A16" s="22"/>
      <c r="B16" s="77"/>
      <c r="C16" s="60">
        <v>445</v>
      </c>
      <c r="D16" s="15" t="s">
        <v>38</v>
      </c>
      <c r="E16" s="32" t="s">
        <v>46</v>
      </c>
      <c r="F16" s="5">
        <v>150</v>
      </c>
      <c r="G16" s="60"/>
      <c r="H16" s="17">
        <v>8.76</v>
      </c>
      <c r="I16" s="18">
        <v>6.66</v>
      </c>
      <c r="J16" s="20">
        <v>39.61</v>
      </c>
      <c r="K16" s="69">
        <v>253.09</v>
      </c>
      <c r="L16" s="17">
        <v>0.3</v>
      </c>
      <c r="M16" s="75">
        <v>0.11</v>
      </c>
      <c r="N16" s="18">
        <v>0</v>
      </c>
      <c r="O16" s="18">
        <v>31.27</v>
      </c>
      <c r="P16" s="19">
        <v>0</v>
      </c>
      <c r="Q16" s="17">
        <v>14.55</v>
      </c>
      <c r="R16" s="18">
        <v>207.52</v>
      </c>
      <c r="S16" s="18">
        <v>138.6</v>
      </c>
      <c r="T16" s="18">
        <v>4.6500000000000004</v>
      </c>
      <c r="U16" s="18">
        <v>273.8</v>
      </c>
      <c r="V16" s="18">
        <v>3.0000000000000001E-3</v>
      </c>
      <c r="W16" s="18">
        <v>5.0000000000000001E-3</v>
      </c>
      <c r="X16" s="18">
        <v>0.02</v>
      </c>
    </row>
    <row r="17" spans="1:24" ht="15.75">
      <c r="A17" s="74"/>
      <c r="B17" s="5"/>
      <c r="C17" s="5">
        <v>508</v>
      </c>
      <c r="D17" s="15" t="s">
        <v>35</v>
      </c>
      <c r="E17" s="32" t="s">
        <v>39</v>
      </c>
      <c r="F17" s="5">
        <v>200</v>
      </c>
      <c r="G17" s="32"/>
      <c r="H17" s="7">
        <v>0.5</v>
      </c>
      <c r="I17" s="8">
        <v>0</v>
      </c>
      <c r="J17" s="9">
        <v>28</v>
      </c>
      <c r="K17" s="16">
        <v>110</v>
      </c>
      <c r="L17" s="7">
        <v>0.01</v>
      </c>
      <c r="M17" s="12">
        <v>0</v>
      </c>
      <c r="N17" s="8">
        <v>0.5</v>
      </c>
      <c r="O17" s="8">
        <v>0</v>
      </c>
      <c r="P17" s="9">
        <v>0</v>
      </c>
      <c r="Q17" s="7">
        <v>28</v>
      </c>
      <c r="R17" s="8">
        <v>19</v>
      </c>
      <c r="S17" s="8">
        <v>7</v>
      </c>
      <c r="T17" s="8">
        <v>1.5</v>
      </c>
      <c r="U17" s="8">
        <v>0.6</v>
      </c>
      <c r="V17" s="8">
        <v>0</v>
      </c>
      <c r="W17" s="8">
        <v>0</v>
      </c>
      <c r="X17" s="9">
        <v>0</v>
      </c>
    </row>
    <row r="18" spans="1:24" ht="15.75">
      <c r="A18" s="74"/>
      <c r="B18" s="14"/>
      <c r="C18" s="14">
        <v>119</v>
      </c>
      <c r="D18" s="122" t="s">
        <v>13</v>
      </c>
      <c r="E18" s="15" t="s">
        <v>49</v>
      </c>
      <c r="F18" s="5">
        <v>30</v>
      </c>
      <c r="G18" s="60"/>
      <c r="H18" s="7">
        <v>2.13</v>
      </c>
      <c r="I18" s="8">
        <v>0.21</v>
      </c>
      <c r="J18" s="9">
        <v>13.26</v>
      </c>
      <c r="K18" s="13">
        <v>72</v>
      </c>
      <c r="L18" s="75">
        <v>0.03</v>
      </c>
      <c r="M18" s="75">
        <v>0.01</v>
      </c>
      <c r="N18" s="18">
        <v>0</v>
      </c>
      <c r="O18" s="18">
        <v>0</v>
      </c>
      <c r="P18" s="19">
        <v>0</v>
      </c>
      <c r="Q18" s="17">
        <v>11.1</v>
      </c>
      <c r="R18" s="18">
        <v>65.400000000000006</v>
      </c>
      <c r="S18" s="18">
        <v>19.5</v>
      </c>
      <c r="T18" s="18">
        <v>0.84</v>
      </c>
      <c r="U18" s="18">
        <v>27.9</v>
      </c>
      <c r="V18" s="18">
        <v>1E-3</v>
      </c>
      <c r="W18" s="18">
        <v>2E-3</v>
      </c>
      <c r="X18" s="18">
        <v>0</v>
      </c>
    </row>
    <row r="19" spans="1:24" ht="15.75">
      <c r="A19" s="74"/>
      <c r="B19" s="14"/>
      <c r="C19" s="14">
        <v>120</v>
      </c>
      <c r="D19" s="122" t="s">
        <v>14</v>
      </c>
      <c r="E19" s="15" t="s">
        <v>14</v>
      </c>
      <c r="F19" s="5">
        <v>25</v>
      </c>
      <c r="G19" s="60"/>
      <c r="H19" s="7">
        <v>1.42</v>
      </c>
      <c r="I19" s="8">
        <v>0.27</v>
      </c>
      <c r="J19" s="9">
        <v>9.3000000000000007</v>
      </c>
      <c r="K19" s="13">
        <v>45.32</v>
      </c>
      <c r="L19" s="12">
        <v>0.02</v>
      </c>
      <c r="M19" s="12">
        <v>0.03</v>
      </c>
      <c r="N19" s="8">
        <v>0.1</v>
      </c>
      <c r="O19" s="8">
        <v>0</v>
      </c>
      <c r="P19" s="11">
        <v>0</v>
      </c>
      <c r="Q19" s="7">
        <v>8.5</v>
      </c>
      <c r="R19" s="8">
        <v>30</v>
      </c>
      <c r="S19" s="8">
        <v>10.25</v>
      </c>
      <c r="T19" s="8">
        <v>0.56999999999999995</v>
      </c>
      <c r="U19" s="8">
        <v>91.87</v>
      </c>
      <c r="V19" s="8">
        <v>2.5000000000000001E-3</v>
      </c>
      <c r="W19" s="8">
        <v>2.5000000000000001E-3</v>
      </c>
      <c r="X19" s="9">
        <v>0.02</v>
      </c>
    </row>
    <row r="20" spans="1:24" ht="15.75">
      <c r="A20" s="22"/>
      <c r="B20" s="77"/>
      <c r="C20" s="107"/>
      <c r="D20" s="125"/>
      <c r="E20" s="126" t="s">
        <v>36</v>
      </c>
      <c r="F20" s="102">
        <f>SUM(F13:F19)</f>
        <v>775</v>
      </c>
      <c r="G20" s="108"/>
      <c r="H20" s="103">
        <f t="shared" ref="H20:J20" si="1">SUM(H13:H19)</f>
        <v>33.620000000000005</v>
      </c>
      <c r="I20" s="101">
        <f t="shared" si="1"/>
        <v>33.070000000000007</v>
      </c>
      <c r="J20" s="104">
        <f t="shared" si="1"/>
        <v>111.01</v>
      </c>
      <c r="K20" s="102">
        <f>SUM(K13:K19)</f>
        <v>881.34</v>
      </c>
      <c r="L20" s="100">
        <f t="shared" ref="L20:X20" si="2">SUM(L13:L19)</f>
        <v>0.54200000000000004</v>
      </c>
      <c r="M20" s="101">
        <f t="shared" si="2"/>
        <v>0.32000000000000006</v>
      </c>
      <c r="N20" s="101">
        <f t="shared" si="2"/>
        <v>42.34</v>
      </c>
      <c r="O20" s="101">
        <f t="shared" si="2"/>
        <v>76.77</v>
      </c>
      <c r="P20" s="104">
        <f t="shared" si="2"/>
        <v>0</v>
      </c>
      <c r="Q20" s="100">
        <f t="shared" si="2"/>
        <v>136.13</v>
      </c>
      <c r="R20" s="101">
        <f t="shared" si="2"/>
        <v>487.62</v>
      </c>
      <c r="S20" s="101">
        <f t="shared" si="2"/>
        <v>229.01</v>
      </c>
      <c r="T20" s="101">
        <f t="shared" si="2"/>
        <v>9.0100000000000016</v>
      </c>
      <c r="U20" s="101">
        <f t="shared" si="2"/>
        <v>1048.9699999999998</v>
      </c>
      <c r="V20" s="101">
        <f t="shared" si="2"/>
        <v>1.0500000000000001E-2</v>
      </c>
      <c r="W20" s="101">
        <f t="shared" si="2"/>
        <v>9.4999999999999998E-3</v>
      </c>
      <c r="X20" s="101">
        <f t="shared" si="2"/>
        <v>0.14799999999999999</v>
      </c>
    </row>
    <row r="21" spans="1:24" ht="16.5" thickBot="1">
      <c r="A21" s="35"/>
      <c r="B21" s="127"/>
      <c r="C21" s="36"/>
      <c r="D21" s="128"/>
      <c r="E21" s="129" t="s">
        <v>37</v>
      </c>
      <c r="F21" s="83"/>
      <c r="G21" s="84"/>
      <c r="H21" s="113"/>
      <c r="I21" s="114"/>
      <c r="J21" s="116"/>
      <c r="K21" s="105">
        <f>K20/23.5</f>
        <v>37.503829787234046</v>
      </c>
      <c r="L21" s="115"/>
      <c r="M21" s="115"/>
      <c r="N21" s="114"/>
      <c r="O21" s="114"/>
      <c r="P21" s="116"/>
      <c r="Q21" s="115"/>
      <c r="R21" s="114"/>
      <c r="S21" s="114"/>
      <c r="T21" s="114"/>
      <c r="U21" s="114"/>
      <c r="V21" s="114"/>
      <c r="W21" s="114"/>
      <c r="X21" s="114"/>
    </row>
    <row r="22" spans="1:24">
      <c r="A22"/>
      <c r="B22" s="37"/>
      <c r="C22" s="37"/>
      <c r="D22"/>
      <c r="E22"/>
      <c r="F22"/>
      <c r="G22"/>
      <c r="H22" s="38"/>
      <c r="I22"/>
      <c r="J22"/>
      <c r="K22" s="39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8.75">
      <c r="A23" s="106"/>
      <c r="B23" s="109"/>
      <c r="C23" s="82"/>
      <c r="D23" s="82"/>
      <c r="E23" s="40"/>
      <c r="F23" s="130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</row>
    <row r="24" spans="1:24" ht="18.75">
      <c r="A24"/>
      <c r="B24" s="37"/>
      <c r="C24" s="37"/>
      <c r="D24"/>
      <c r="E24" s="42"/>
      <c r="F24" s="41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>
      <c r="A25"/>
      <c r="B25" s="37"/>
      <c r="C25" s="37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>
      <c r="A26"/>
      <c r="B26" s="37"/>
      <c r="C26" s="37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>
      <c r="A27"/>
      <c r="B27" s="37"/>
      <c r="C27" s="3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>
      <c r="A28"/>
      <c r="B28" s="37"/>
      <c r="C28" s="37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>
      <c r="A29" s="111"/>
      <c r="B29" s="110"/>
      <c r="C29" s="110"/>
      <c r="D29" s="111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>
      <c r="A30"/>
      <c r="B30" s="37"/>
      <c r="C30" s="37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>
      <c r="A31"/>
      <c r="B31" s="37"/>
      <c r="C31" s="37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>
      <c r="A32"/>
      <c r="B32" s="37"/>
      <c r="C32" s="37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>
      <c r="A33"/>
      <c r="B33" s="37"/>
      <c r="C33" s="37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>
      <c r="A34"/>
      <c r="B34" s="37"/>
      <c r="C34" s="37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2022-03-24T02:11:47Z</dcterms:modified>
</cp:coreProperties>
</file>