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/>
  <c r="W22"/>
  <c r="V22"/>
  <c r="U22"/>
  <c r="T22"/>
  <c r="S22"/>
  <c r="R22"/>
  <c r="Q22"/>
  <c r="P22"/>
  <c r="O22"/>
  <c r="N22"/>
  <c r="M22"/>
  <c r="L22"/>
  <c r="K22"/>
  <c r="K23" s="1"/>
  <c r="J22"/>
  <c r="I22"/>
  <c r="H22"/>
  <c r="F22"/>
  <c r="K15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<sst xmlns="http://schemas.openxmlformats.org/spreadsheetml/2006/main" count="73" uniqueCount="58">
  <si>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</si>
  <si>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</si>
  <si>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</si>
  <si>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</si>
  <si>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</si>
  <si>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</si>
  <si>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</si>
  <si>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</si>
  <si>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</si>
  <si>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</si>
  <si>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</si>
  <si>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</si>
  <si>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</si>
  <si>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</si>
  <si>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</si>
  <si>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</si>
  <si>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</si>
  <si>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</si>
  <si>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</si>
  <si>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</si>
  <si>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</si>
  <si>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</si>
  <si>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</si>
  <si>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</si>
  <si>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</si>
  <si>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</si>
  <si>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</si>
  <si>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</si>
  <si>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</si>
  <si>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</si>
  <si>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</si>
  <si>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</si>
  <si>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</si>
  <si>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</si>
  <si>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</si>
  <si>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</si>
  <si>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</si>
  <si>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</si>
  <si>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</si>
  <si>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</si>
  <si>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</si>
  <si>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</si>
  <si>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</si>
  <si>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</si>
  <si>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</si>
  <si>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</si>
  <si>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</si>
  <si>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</si>
  <si>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</si>
  <si>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 этик.</t>
  </si>
  <si>
    <t>Огурцы порционные</t>
  </si>
  <si>
    <t>Рис отварной  с маслом</t>
  </si>
  <si>
    <t xml:space="preserve">Сок фруктовый </t>
  </si>
  <si>
    <t xml:space="preserve"> 2 блюдо</t>
  </si>
  <si>
    <t>Люля – кебаб с томатным соусом и зеленью</t>
  </si>
  <si>
    <t xml:space="preserve"> Гуляш  (говядина)</t>
  </si>
  <si>
    <t>Суп картофельный   с горохом и мясом</t>
  </si>
  <si>
    <t>Жаркое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</si>
</sst>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08">
    <xf numFmtId="0" fontId="0" fillId="0" borderId="0" xfId="0"/>
    <xf numFmtId="0" fontId="2" fillId="0" borderId="29" xfId="0" applyFont="1" applyBorder="1" applyAlignment="1">
      <alignment horizontal="center" wrapText="1"/>
    </xf>
    <xf numFmtId="0" fontId="4" fillId="0" borderId="18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0" fontId="4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7" xfId="0" applyFont="1" applyBorder="1"/>
    <xf numFmtId="0" fontId="4" fillId="3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8" xfId="0" applyFont="1" applyBorder="1"/>
    <xf numFmtId="0" fontId="4" fillId="0" borderId="12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" fillId="0" borderId="35" xfId="0" applyFont="1" applyBorder="1"/>
    <xf numFmtId="0" fontId="4" fillId="0" borderId="38" xfId="0" applyFont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0" borderId="21" xfId="0" applyFont="1" applyBorder="1"/>
    <xf numFmtId="0" fontId="4" fillId="3" borderId="38" xfId="0" applyFont="1" applyFill="1" applyBorder="1" applyAlignment="1">
      <alignment horizontal="center"/>
    </xf>
    <xf numFmtId="0" fontId="4" fillId="3" borderId="12" xfId="0" applyFont="1" applyFill="1" applyBorder="1"/>
    <xf numFmtId="0" fontId="3" fillId="5" borderId="7" xfId="0" applyFont="1" applyFill="1" applyBorder="1"/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5" xfId="0" applyFont="1" applyFill="1" applyBorder="1"/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/>
    <xf numFmtId="0" fontId="5" fillId="5" borderId="35" xfId="1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3" fillId="5" borderId="25" xfId="0" applyFont="1" applyFill="1" applyBorder="1"/>
    <xf numFmtId="2" fontId="1" fillId="5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5" xfId="0" applyFont="1" applyBorder="1" applyAlignment="1">
      <alignment vertical="center" wrapText="1"/>
    </xf>
    <xf numFmtId="0" fontId="4" fillId="4" borderId="35" xfId="0" applyFont="1" applyFill="1" applyBorder="1"/>
    <xf numFmtId="0" fontId="4" fillId="4" borderId="35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2" fillId="3" borderId="35" xfId="0" applyFont="1" applyFill="1" applyBorder="1"/>
    <xf numFmtId="0" fontId="2" fillId="4" borderId="35" xfId="0" applyFont="1" applyFill="1" applyBorder="1"/>
    <xf numFmtId="0" fontId="2" fillId="4" borderId="42" xfId="0" applyFont="1" applyFill="1" applyBorder="1"/>
    <xf numFmtId="0" fontId="4" fillId="4" borderId="44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0" borderId="12" xfId="0" applyFont="1" applyBorder="1"/>
    <xf numFmtId="0" fontId="3" fillId="3" borderId="1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7" xfId="0" applyFont="1" applyBorder="1"/>
    <xf numFmtId="0" fontId="4" fillId="5" borderId="36" xfId="0" applyFont="1" applyFill="1" applyBorder="1" applyAlignment="1">
      <alignment horizontal="center"/>
    </xf>
    <xf numFmtId="0" fontId="4" fillId="5" borderId="33" xfId="0" applyFont="1" applyFill="1" applyBorder="1"/>
    <xf numFmtId="0" fontId="4" fillId="5" borderId="2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right"/>
    </xf>
    <xf numFmtId="0" fontId="10" fillId="5" borderId="48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5" fillId="5" borderId="35" xfId="0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4" xfId="0" applyFont="1" applyFill="1" applyBorder="1"/>
    <xf numFmtId="0" fontId="4" fillId="5" borderId="42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12" xfId="0" applyFont="1" applyFill="1" applyBorder="1" applyAlignment="1">
      <alignment vertical="center" wrapText="1"/>
    </xf>
    <xf numFmtId="0" fontId="2" fillId="5" borderId="12" xfId="0" applyFont="1" applyFill="1" applyBorder="1"/>
    <xf numFmtId="0" fontId="5" fillId="0" borderId="31" xfId="0" applyFont="1" applyBorder="1" applyAlignment="1">
      <alignment horizontal="center"/>
    </xf>
    <xf numFmtId="0" fontId="2" fillId="5" borderId="44" xfId="0" applyFont="1" applyFill="1" applyBorder="1"/>
    <xf numFmtId="0" fontId="5" fillId="0" borderId="37" xfId="0" applyFont="1" applyBorder="1" applyAlignment="1">
      <alignment horizontal="center"/>
    </xf>
    <xf numFmtId="0" fontId="3" fillId="3" borderId="12" xfId="0" applyFont="1" applyFill="1" applyBorder="1"/>
    <xf numFmtId="0" fontId="2" fillId="3" borderId="39" xfId="0" applyFont="1" applyFill="1" applyBorder="1"/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21" xfId="0" applyFont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4" borderId="16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41" xfId="0" applyFont="1" applyFill="1" applyBorder="1"/>
    <xf numFmtId="0" fontId="4" fillId="4" borderId="4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3" borderId="41" xfId="0" applyFont="1" applyFill="1" applyBorder="1"/>
    <xf numFmtId="0" fontId="5" fillId="3" borderId="4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2" fontId="2" fillId="3" borderId="39" xfId="0" applyNumberFormat="1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2" fillId="4" borderId="42" xfId="0" applyNumberFormat="1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wrapText="1"/>
    </xf>
    <xf numFmtId="164" fontId="2" fillId="5" borderId="35" xfId="0" applyNumberFormat="1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42" xfId="0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4"/>
  <sheetViews>
    <sheetView tabSelected="1" zoomScale="55" zoomScaleNormal="55" workbookViewId="0">
      <selection activeCell="G16" sqref="G16"/>
    </sheetView>
  </sheetViews>
  <sheetFormatPr defaultRowHeight="15"/>
  <cols>
    <col min="1" max="1" width="12.140625" style="60" customWidth="1"/>
    <col min="2" max="2" width="8.7109375" style="60" customWidth="1"/>
    <col min="3" max="3" width="15.7109375" style="60" customWidth="1"/>
    <col min="4" max="4" width="17.7109375" style="60" customWidth="1"/>
    <col min="5" max="5" width="40.7109375" style="60" customWidth="1"/>
    <col min="6" max="6" width="14.5703125" style="60" customWidth="1"/>
    <col min="7" max="7" width="13.42578125" style="60" customWidth="1"/>
    <col min="8" max="9" width="12.7109375" style="60" customWidth="1"/>
    <col min="10" max="10" width="13.7109375" style="60" customWidth="1"/>
    <col min="11" max="11" width="21.7109375" style="60" customWidth="1"/>
    <col min="12" max="24" width="10.7109375" style="60" customWidth="1"/>
    <col min="25" max="16384" width="9.140625" style="60"/>
  </cols>
  <sheetData>
    <row r="1" spans="1:24" ht="15.75">
      <c r="A1" s="71" t="s">
        <v>0</v>
      </c>
      <c r="B1" s="195" t="s">
        <v>12</v>
      </c>
      <c r="C1" s="196"/>
      <c r="D1" s="197"/>
      <c r="E1" s="71" t="s">
        <v>10</v>
      </c>
      <c r="F1" s="72"/>
      <c r="G1" s="71"/>
      <c r="H1" s="71"/>
      <c r="I1" s="71" t="s">
        <v>1</v>
      </c>
      <c r="J1" s="73">
        <v>44694</v>
      </c>
    </row>
    <row r="2" spans="1:24" ht="15.75" thickBot="1"/>
    <row r="3" spans="1:24" ht="16.5" thickBot="1">
      <c r="A3" s="191" t="s">
        <v>20</v>
      </c>
      <c r="B3" s="193"/>
      <c r="C3" s="206" t="s">
        <v>48</v>
      </c>
      <c r="D3" s="191" t="s">
        <v>21</v>
      </c>
      <c r="E3" s="206" t="s">
        <v>22</v>
      </c>
      <c r="F3" s="206" t="s">
        <v>11</v>
      </c>
      <c r="G3" s="206" t="s">
        <v>23</v>
      </c>
      <c r="H3" s="198" t="s">
        <v>17</v>
      </c>
      <c r="I3" s="199"/>
      <c r="J3" s="205"/>
      <c r="K3" s="206" t="s">
        <v>47</v>
      </c>
      <c r="L3" s="198" t="s">
        <v>18</v>
      </c>
      <c r="M3" s="199"/>
      <c r="N3" s="200"/>
      <c r="O3" s="200"/>
      <c r="P3" s="201"/>
      <c r="Q3" s="202" t="s">
        <v>19</v>
      </c>
      <c r="R3" s="203"/>
      <c r="S3" s="203"/>
      <c r="T3" s="203"/>
      <c r="U3" s="203"/>
      <c r="V3" s="203"/>
      <c r="W3" s="203"/>
      <c r="X3" s="204"/>
    </row>
    <row r="4" spans="1:24" ht="31.5" thickBot="1">
      <c r="A4" s="192"/>
      <c r="B4" s="194"/>
      <c r="C4" s="207"/>
      <c r="D4" s="192"/>
      <c r="E4" s="207"/>
      <c r="F4" s="207"/>
      <c r="G4" s="207"/>
      <c r="H4" s="61" t="s">
        <v>2</v>
      </c>
      <c r="I4" s="62" t="s">
        <v>3</v>
      </c>
      <c r="J4" s="63" t="s">
        <v>4</v>
      </c>
      <c r="K4" s="207"/>
      <c r="L4" s="1" t="s">
        <v>24</v>
      </c>
      <c r="M4" s="1" t="s">
        <v>25</v>
      </c>
      <c r="N4" s="1" t="s">
        <v>26</v>
      </c>
      <c r="O4" s="1" t="s">
        <v>27</v>
      </c>
      <c r="P4" s="1" t="s">
        <v>28</v>
      </c>
      <c r="Q4" s="1" t="s">
        <v>29</v>
      </c>
      <c r="R4" s="1" t="s">
        <v>30</v>
      </c>
      <c r="S4" s="1" t="s">
        <v>31</v>
      </c>
      <c r="T4" s="1" t="s">
        <v>32</v>
      </c>
      <c r="U4" s="1" t="s">
        <v>33</v>
      </c>
      <c r="V4" s="1" t="s">
        <v>34</v>
      </c>
      <c r="W4" s="1" t="s">
        <v>35</v>
      </c>
      <c r="X4" s="64" t="s">
        <v>36</v>
      </c>
    </row>
    <row r="5" spans="1:24" ht="15.75">
      <c r="A5" s="10" t="s">
        <v>5</v>
      </c>
      <c r="B5" s="180"/>
      <c r="C5" s="5" t="s">
        <v>49</v>
      </c>
      <c r="D5" s="33" t="s">
        <v>7</v>
      </c>
      <c r="E5" s="4" t="s">
        <v>15</v>
      </c>
      <c r="F5" s="3">
        <v>17.5</v>
      </c>
      <c r="G5" s="136"/>
      <c r="H5" s="6">
        <v>1.7</v>
      </c>
      <c r="I5" s="7">
        <v>4.42</v>
      </c>
      <c r="J5" s="8">
        <v>0.85</v>
      </c>
      <c r="K5" s="123">
        <v>49.98</v>
      </c>
      <c r="L5" s="6">
        <v>0</v>
      </c>
      <c r="M5" s="111">
        <v>0</v>
      </c>
      <c r="N5" s="7">
        <v>0.1</v>
      </c>
      <c r="O5" s="7">
        <v>0</v>
      </c>
      <c r="P5" s="9">
        <v>0</v>
      </c>
      <c r="Q5" s="6">
        <v>25.16</v>
      </c>
      <c r="R5" s="7">
        <v>18.190000000000001</v>
      </c>
      <c r="S5" s="7">
        <v>3.74</v>
      </c>
      <c r="T5" s="7">
        <v>0.1</v>
      </c>
      <c r="U5" s="7">
        <v>0</v>
      </c>
      <c r="V5" s="7">
        <v>0</v>
      </c>
      <c r="W5" s="7">
        <v>0</v>
      </c>
      <c r="X5" s="8">
        <v>0</v>
      </c>
    </row>
    <row r="6" spans="1:24" ht="15.75">
      <c r="A6" s="97"/>
      <c r="B6" s="181" t="s">
        <v>37</v>
      </c>
      <c r="C6" s="34">
        <v>153</v>
      </c>
      <c r="D6" s="35" t="s">
        <v>53</v>
      </c>
      <c r="E6" s="11" t="s">
        <v>54</v>
      </c>
      <c r="F6" s="30">
        <v>90</v>
      </c>
      <c r="G6" s="126"/>
      <c r="H6" s="65">
        <v>12.69</v>
      </c>
      <c r="I6" s="66">
        <v>9</v>
      </c>
      <c r="J6" s="67">
        <v>12.6</v>
      </c>
      <c r="K6" s="137">
        <v>181.98</v>
      </c>
      <c r="L6" s="138">
        <v>7.0000000000000007E-2</v>
      </c>
      <c r="M6" s="138">
        <v>0.13</v>
      </c>
      <c r="N6" s="66">
        <v>12.85</v>
      </c>
      <c r="O6" s="66">
        <v>54</v>
      </c>
      <c r="P6" s="68">
        <v>0.23</v>
      </c>
      <c r="Q6" s="65">
        <v>39.340000000000003</v>
      </c>
      <c r="R6" s="66">
        <v>131.54</v>
      </c>
      <c r="S6" s="66">
        <v>27.1</v>
      </c>
      <c r="T6" s="66">
        <v>2.17</v>
      </c>
      <c r="U6" s="66">
        <v>310.86</v>
      </c>
      <c r="V6" s="66">
        <v>6.0000000000000001E-3</v>
      </c>
      <c r="W6" s="66">
        <v>1.7999999999999999E-2</v>
      </c>
      <c r="X6" s="67">
        <v>0.12</v>
      </c>
    </row>
    <row r="7" spans="1:24" ht="15.75">
      <c r="A7" s="97"/>
      <c r="B7" s="182" t="s">
        <v>38</v>
      </c>
      <c r="C7" s="77">
        <v>437</v>
      </c>
      <c r="D7" s="75" t="s">
        <v>9</v>
      </c>
      <c r="E7" s="76" t="s">
        <v>55</v>
      </c>
      <c r="F7" s="69">
        <v>100</v>
      </c>
      <c r="G7" s="12"/>
      <c r="H7" s="139">
        <v>15.3</v>
      </c>
      <c r="I7" s="140">
        <v>17.690000000000001</v>
      </c>
      <c r="J7" s="141">
        <v>3.55</v>
      </c>
      <c r="K7" s="142">
        <v>234.55</v>
      </c>
      <c r="L7" s="139">
        <v>0.06</v>
      </c>
      <c r="M7" s="143">
        <v>0.11</v>
      </c>
      <c r="N7" s="140">
        <v>2.44</v>
      </c>
      <c r="O7" s="140">
        <v>0</v>
      </c>
      <c r="P7" s="144">
        <v>0</v>
      </c>
      <c r="Q7" s="139">
        <v>11.39</v>
      </c>
      <c r="R7" s="140">
        <v>159.18</v>
      </c>
      <c r="S7" s="140">
        <v>20.86</v>
      </c>
      <c r="T7" s="140">
        <v>2.3199999999999998</v>
      </c>
      <c r="U7" s="140">
        <v>266.67</v>
      </c>
      <c r="V7" s="140">
        <v>6.0000000000000001E-3</v>
      </c>
      <c r="W7" s="140">
        <v>0</v>
      </c>
      <c r="X7" s="141">
        <v>0.05</v>
      </c>
    </row>
    <row r="8" spans="1:24" ht="15.75">
      <c r="A8" s="97"/>
      <c r="B8" s="183"/>
      <c r="C8" s="25">
        <v>511</v>
      </c>
      <c r="D8" s="50" t="s">
        <v>16</v>
      </c>
      <c r="E8" s="24" t="s">
        <v>51</v>
      </c>
      <c r="F8" s="78">
        <v>150</v>
      </c>
      <c r="G8" s="13"/>
      <c r="H8" s="43">
        <v>3.7</v>
      </c>
      <c r="I8" s="41">
        <v>5.2</v>
      </c>
      <c r="J8" s="44">
        <v>38.5</v>
      </c>
      <c r="K8" s="23">
        <v>219</v>
      </c>
      <c r="L8" s="43">
        <v>0.02</v>
      </c>
      <c r="M8" s="43">
        <v>0.03</v>
      </c>
      <c r="N8" s="41">
        <v>0</v>
      </c>
      <c r="O8" s="41">
        <v>0.21</v>
      </c>
      <c r="P8" s="44">
        <v>0.08</v>
      </c>
      <c r="Q8" s="40">
        <v>57.73</v>
      </c>
      <c r="R8" s="41">
        <v>92.89</v>
      </c>
      <c r="S8" s="114">
        <v>16.2</v>
      </c>
      <c r="T8" s="41">
        <v>0.76</v>
      </c>
      <c r="U8" s="41">
        <v>0.52</v>
      </c>
      <c r="V8" s="41">
        <v>0</v>
      </c>
      <c r="W8" s="41">
        <v>8.0000000000000002E-3</v>
      </c>
      <c r="X8" s="42">
        <v>2.7E-2</v>
      </c>
    </row>
    <row r="9" spans="1:24" ht="15.75">
      <c r="A9" s="97"/>
      <c r="B9" s="184"/>
      <c r="C9" s="175">
        <v>107</v>
      </c>
      <c r="D9" s="50" t="s">
        <v>39</v>
      </c>
      <c r="E9" s="74" t="s">
        <v>52</v>
      </c>
      <c r="F9" s="108">
        <v>200</v>
      </c>
      <c r="G9" s="13"/>
      <c r="H9" s="14">
        <v>0.8</v>
      </c>
      <c r="I9" s="15">
        <v>0.2</v>
      </c>
      <c r="J9" s="16">
        <v>23.2</v>
      </c>
      <c r="K9" s="125">
        <v>94.4</v>
      </c>
      <c r="L9" s="14">
        <v>0.02</v>
      </c>
      <c r="M9" s="15"/>
      <c r="N9" s="15">
        <v>4</v>
      </c>
      <c r="O9" s="15">
        <v>0</v>
      </c>
      <c r="P9" s="17"/>
      <c r="Q9" s="14">
        <v>16</v>
      </c>
      <c r="R9" s="15">
        <v>18</v>
      </c>
      <c r="S9" s="15">
        <v>10</v>
      </c>
      <c r="T9" s="15">
        <v>0.4</v>
      </c>
      <c r="U9" s="15"/>
      <c r="V9" s="15"/>
      <c r="W9" s="15"/>
      <c r="X9" s="16"/>
    </row>
    <row r="10" spans="1:24" ht="15.75">
      <c r="A10" s="97"/>
      <c r="B10" s="183"/>
      <c r="C10" s="79">
        <v>119</v>
      </c>
      <c r="D10" s="24" t="s">
        <v>41</v>
      </c>
      <c r="E10" s="50" t="s">
        <v>13</v>
      </c>
      <c r="F10" s="37">
        <v>30</v>
      </c>
      <c r="G10" s="37"/>
      <c r="H10" s="110">
        <v>2.13</v>
      </c>
      <c r="I10" s="27">
        <v>0.21</v>
      </c>
      <c r="J10" s="28">
        <v>13.26</v>
      </c>
      <c r="K10" s="115">
        <v>72</v>
      </c>
      <c r="L10" s="26">
        <v>0.03</v>
      </c>
      <c r="M10" s="110">
        <v>0.01</v>
      </c>
      <c r="N10" s="27">
        <v>0</v>
      </c>
      <c r="O10" s="27">
        <v>0</v>
      </c>
      <c r="P10" s="29">
        <v>0</v>
      </c>
      <c r="Q10" s="26">
        <v>11.1</v>
      </c>
      <c r="R10" s="27">
        <v>65.400000000000006</v>
      </c>
      <c r="S10" s="27">
        <v>19.5</v>
      </c>
      <c r="T10" s="27">
        <v>0.84</v>
      </c>
      <c r="U10" s="27">
        <v>27.9</v>
      </c>
      <c r="V10" s="27">
        <v>1E-3</v>
      </c>
      <c r="W10" s="27">
        <v>2E-3</v>
      </c>
      <c r="X10" s="29">
        <v>0</v>
      </c>
    </row>
    <row r="11" spans="1:24" ht="15.75">
      <c r="A11" s="97"/>
      <c r="B11" s="183"/>
      <c r="C11" s="25">
        <v>120</v>
      </c>
      <c r="D11" s="50" t="s">
        <v>42</v>
      </c>
      <c r="E11" s="24" t="s">
        <v>14</v>
      </c>
      <c r="F11" s="13">
        <v>20</v>
      </c>
      <c r="G11" s="87"/>
      <c r="H11" s="14">
        <v>1.1399999999999999</v>
      </c>
      <c r="I11" s="15">
        <v>0.22</v>
      </c>
      <c r="J11" s="16">
        <v>7.44</v>
      </c>
      <c r="K11" s="112">
        <v>36.26</v>
      </c>
      <c r="L11" s="26">
        <v>0.02</v>
      </c>
      <c r="M11" s="110">
        <v>2.4E-2</v>
      </c>
      <c r="N11" s="27">
        <v>0.08</v>
      </c>
      <c r="O11" s="27">
        <v>0</v>
      </c>
      <c r="P11" s="29">
        <v>0</v>
      </c>
      <c r="Q11" s="26">
        <v>6.8</v>
      </c>
      <c r="R11" s="27">
        <v>24</v>
      </c>
      <c r="S11" s="27">
        <v>8.1999999999999993</v>
      </c>
      <c r="T11" s="27">
        <v>0.46</v>
      </c>
      <c r="U11" s="27">
        <v>73.5</v>
      </c>
      <c r="V11" s="27">
        <v>2E-3</v>
      </c>
      <c r="W11" s="27">
        <v>2E-3</v>
      </c>
      <c r="X11" s="29">
        <v>1.2E-2</v>
      </c>
    </row>
    <row r="12" spans="1:24" ht="15.75">
      <c r="A12" s="10"/>
      <c r="B12" s="185" t="s">
        <v>37</v>
      </c>
      <c r="C12" s="176"/>
      <c r="D12" s="35"/>
      <c r="E12" s="80" t="s">
        <v>43</v>
      </c>
      <c r="F12" s="89">
        <f>F5+F6+F8+F9+F10+F11</f>
        <v>507.5</v>
      </c>
      <c r="G12" s="88"/>
      <c r="H12" s="93">
        <f t="shared" ref="H12:X12" si="0">H5+H6+H8+H9+H10+H11</f>
        <v>22.16</v>
      </c>
      <c r="I12" s="94">
        <f t="shared" si="0"/>
        <v>19.25</v>
      </c>
      <c r="J12" s="95">
        <f t="shared" si="0"/>
        <v>95.850000000000009</v>
      </c>
      <c r="K12" s="30">
        <f t="shared" si="0"/>
        <v>653.62</v>
      </c>
      <c r="L12" s="145">
        <f t="shared" si="0"/>
        <v>0.16</v>
      </c>
      <c r="M12" s="94">
        <f t="shared" si="0"/>
        <v>0.19400000000000001</v>
      </c>
      <c r="N12" s="94">
        <f t="shared" si="0"/>
        <v>17.029999999999998</v>
      </c>
      <c r="O12" s="94">
        <f t="shared" si="0"/>
        <v>54.21</v>
      </c>
      <c r="P12" s="96">
        <f t="shared" si="0"/>
        <v>0.31</v>
      </c>
      <c r="Q12" s="93">
        <f t="shared" si="0"/>
        <v>156.13</v>
      </c>
      <c r="R12" s="94">
        <f t="shared" si="0"/>
        <v>350.02</v>
      </c>
      <c r="S12" s="94">
        <f t="shared" si="0"/>
        <v>84.740000000000009</v>
      </c>
      <c r="T12" s="94">
        <f t="shared" si="0"/>
        <v>4.7300000000000004</v>
      </c>
      <c r="U12" s="94">
        <f t="shared" si="0"/>
        <v>412.78</v>
      </c>
      <c r="V12" s="94">
        <f t="shared" si="0"/>
        <v>9.0000000000000011E-3</v>
      </c>
      <c r="W12" s="94">
        <f t="shared" si="0"/>
        <v>0.03</v>
      </c>
      <c r="X12" s="95">
        <f t="shared" si="0"/>
        <v>0.159</v>
      </c>
    </row>
    <row r="13" spans="1:24" ht="15.75">
      <c r="A13" s="86"/>
      <c r="B13" s="182" t="s">
        <v>38</v>
      </c>
      <c r="C13" s="177"/>
      <c r="D13" s="146"/>
      <c r="E13" s="81" t="s">
        <v>43</v>
      </c>
      <c r="F13" s="91">
        <f>F5+F7+F8+F9+F10+F11</f>
        <v>517.5</v>
      </c>
      <c r="G13" s="90"/>
      <c r="H13" s="147">
        <f t="shared" ref="H13:X13" si="1">H5+H7+H8+H9+H10+H11</f>
        <v>24.77</v>
      </c>
      <c r="I13" s="148">
        <f t="shared" si="1"/>
        <v>27.939999999999998</v>
      </c>
      <c r="J13" s="149">
        <f t="shared" si="1"/>
        <v>86.8</v>
      </c>
      <c r="K13" s="31">
        <f t="shared" si="1"/>
        <v>706.19</v>
      </c>
      <c r="L13" s="150">
        <f t="shared" si="1"/>
        <v>0.15</v>
      </c>
      <c r="M13" s="148">
        <f t="shared" si="1"/>
        <v>0.17400000000000002</v>
      </c>
      <c r="N13" s="148">
        <f t="shared" si="1"/>
        <v>6.62</v>
      </c>
      <c r="O13" s="148">
        <f t="shared" si="1"/>
        <v>0.21</v>
      </c>
      <c r="P13" s="151">
        <f t="shared" si="1"/>
        <v>0.08</v>
      </c>
      <c r="Q13" s="147">
        <f t="shared" si="1"/>
        <v>128.18</v>
      </c>
      <c r="R13" s="148">
        <f t="shared" si="1"/>
        <v>377.65999999999997</v>
      </c>
      <c r="S13" s="148">
        <f t="shared" si="1"/>
        <v>78.5</v>
      </c>
      <c r="T13" s="148">
        <f t="shared" si="1"/>
        <v>4.88</v>
      </c>
      <c r="U13" s="148">
        <f t="shared" si="1"/>
        <v>368.59</v>
      </c>
      <c r="V13" s="148">
        <f t="shared" si="1"/>
        <v>9.0000000000000011E-3</v>
      </c>
      <c r="W13" s="148">
        <f t="shared" si="1"/>
        <v>1.2E-2</v>
      </c>
      <c r="X13" s="149">
        <f t="shared" si="1"/>
        <v>8.8999999999999996E-2</v>
      </c>
    </row>
    <row r="14" spans="1:24" ht="15.75">
      <c r="A14" s="86"/>
      <c r="B14" s="185" t="s">
        <v>37</v>
      </c>
      <c r="C14" s="178"/>
      <c r="D14" s="152"/>
      <c r="E14" s="127" t="s">
        <v>44</v>
      </c>
      <c r="F14" s="116"/>
      <c r="G14" s="92"/>
      <c r="H14" s="153"/>
      <c r="I14" s="154"/>
      <c r="J14" s="155"/>
      <c r="K14" s="156">
        <f>K12/23.5</f>
        <v>27.813617021276595</v>
      </c>
      <c r="L14" s="157"/>
      <c r="M14" s="157"/>
      <c r="N14" s="154"/>
      <c r="O14" s="154"/>
      <c r="P14" s="158"/>
      <c r="Q14" s="153"/>
      <c r="R14" s="154"/>
      <c r="S14" s="154"/>
      <c r="T14" s="154"/>
      <c r="U14" s="154"/>
      <c r="V14" s="154"/>
      <c r="W14" s="154"/>
      <c r="X14" s="155"/>
    </row>
    <row r="15" spans="1:24" ht="16.5" thickBot="1">
      <c r="A15" s="86"/>
      <c r="B15" s="190" t="s">
        <v>38</v>
      </c>
      <c r="C15" s="32"/>
      <c r="D15" s="83"/>
      <c r="E15" s="82" t="s">
        <v>44</v>
      </c>
      <c r="F15" s="117"/>
      <c r="G15" s="118"/>
      <c r="H15" s="159"/>
      <c r="I15" s="160"/>
      <c r="J15" s="161"/>
      <c r="K15" s="162">
        <f>K13/23.5</f>
        <v>30.050638297872343</v>
      </c>
      <c r="L15" s="163"/>
      <c r="M15" s="163"/>
      <c r="N15" s="160"/>
      <c r="O15" s="160"/>
      <c r="P15" s="164"/>
      <c r="Q15" s="159"/>
      <c r="R15" s="160"/>
      <c r="S15" s="160"/>
      <c r="T15" s="160"/>
      <c r="U15" s="160"/>
      <c r="V15" s="160"/>
      <c r="W15" s="160"/>
      <c r="X15" s="161"/>
    </row>
    <row r="16" spans="1:24" ht="15.75">
      <c r="A16" s="2" t="s">
        <v>6</v>
      </c>
      <c r="B16" s="186"/>
      <c r="C16" s="98"/>
      <c r="D16" s="99" t="s">
        <v>7</v>
      </c>
      <c r="E16" s="99" t="s">
        <v>50</v>
      </c>
      <c r="F16" s="100">
        <v>60</v>
      </c>
      <c r="G16" s="101"/>
      <c r="H16" s="102">
        <v>0.48</v>
      </c>
      <c r="I16" s="103">
        <v>0.06</v>
      </c>
      <c r="J16" s="104">
        <v>1.5</v>
      </c>
      <c r="K16" s="105">
        <v>8.4</v>
      </c>
      <c r="L16" s="106">
        <v>1.7999999999999999E-2</v>
      </c>
      <c r="M16" s="107">
        <v>0.02</v>
      </c>
      <c r="N16" s="84">
        <v>6</v>
      </c>
      <c r="O16" s="84">
        <v>10</v>
      </c>
      <c r="P16" s="85">
        <v>0</v>
      </c>
      <c r="Q16" s="107">
        <v>13.8</v>
      </c>
      <c r="R16" s="84">
        <v>25.2</v>
      </c>
      <c r="S16" s="84">
        <v>8.4</v>
      </c>
      <c r="T16" s="84">
        <v>0.36</v>
      </c>
      <c r="U16" s="84">
        <v>117.6</v>
      </c>
      <c r="V16" s="84">
        <v>0</v>
      </c>
      <c r="W16" s="84">
        <v>2.0000000000000001E-4</v>
      </c>
      <c r="X16" s="85">
        <v>0</v>
      </c>
    </row>
    <row r="17" spans="1:24" ht="30.75">
      <c r="A17" s="86"/>
      <c r="B17" s="187"/>
      <c r="C17" s="49">
        <v>144</v>
      </c>
      <c r="D17" s="165" t="s">
        <v>8</v>
      </c>
      <c r="E17" s="166" t="s">
        <v>56</v>
      </c>
      <c r="F17" s="70">
        <v>210</v>
      </c>
      <c r="G17" s="49"/>
      <c r="H17" s="45">
        <v>7.9</v>
      </c>
      <c r="I17" s="46">
        <v>7.04</v>
      </c>
      <c r="J17" s="48">
        <v>17.21</v>
      </c>
      <c r="K17" s="51">
        <v>164.02</v>
      </c>
      <c r="L17" s="45">
        <v>0.22</v>
      </c>
      <c r="M17" s="113">
        <v>0.1</v>
      </c>
      <c r="N17" s="46">
        <v>11.35</v>
      </c>
      <c r="O17" s="46">
        <v>0</v>
      </c>
      <c r="P17" s="47">
        <v>0</v>
      </c>
      <c r="Q17" s="113">
        <v>25.9</v>
      </c>
      <c r="R17" s="46">
        <v>105.49</v>
      </c>
      <c r="S17" s="46">
        <v>33.78</v>
      </c>
      <c r="T17" s="46">
        <v>2.14</v>
      </c>
      <c r="U17" s="46">
        <v>499.2</v>
      </c>
      <c r="V17" s="46">
        <v>4.0000000000000001E-3</v>
      </c>
      <c r="W17" s="46">
        <v>2E-3</v>
      </c>
      <c r="X17" s="47">
        <v>0.02</v>
      </c>
    </row>
    <row r="18" spans="1:24" ht="15.75">
      <c r="A18" s="36"/>
      <c r="B18" s="188"/>
      <c r="C18" s="49">
        <v>86</v>
      </c>
      <c r="D18" s="39" t="s">
        <v>9</v>
      </c>
      <c r="E18" s="121" t="s">
        <v>57</v>
      </c>
      <c r="F18" s="38">
        <v>240</v>
      </c>
      <c r="G18" s="49"/>
      <c r="H18" s="14">
        <v>20.88</v>
      </c>
      <c r="I18" s="15">
        <v>8.8800000000000008</v>
      </c>
      <c r="J18" s="17">
        <v>24.48</v>
      </c>
      <c r="K18" s="22">
        <v>428.64</v>
      </c>
      <c r="L18" s="14">
        <v>0.21</v>
      </c>
      <c r="M18" s="21">
        <v>0.22</v>
      </c>
      <c r="N18" s="15">
        <v>11.16</v>
      </c>
      <c r="O18" s="15">
        <v>24</v>
      </c>
      <c r="P18" s="16">
        <v>0</v>
      </c>
      <c r="Q18" s="21">
        <v>37.65</v>
      </c>
      <c r="R18" s="15">
        <v>237.07</v>
      </c>
      <c r="S18" s="15">
        <v>53.66</v>
      </c>
      <c r="T18" s="15">
        <v>3.04</v>
      </c>
      <c r="U18" s="15">
        <v>971.5</v>
      </c>
      <c r="V18" s="15">
        <v>1.4E-2</v>
      </c>
      <c r="W18" s="15">
        <v>5.0000000000000001E-4</v>
      </c>
      <c r="X18" s="16">
        <v>0.12</v>
      </c>
    </row>
    <row r="19" spans="1:24" ht="15.75">
      <c r="A19" s="109"/>
      <c r="B19" s="186"/>
      <c r="C19" s="179">
        <v>638</v>
      </c>
      <c r="D19" s="18" t="s">
        <v>39</v>
      </c>
      <c r="E19" s="19" t="s">
        <v>40</v>
      </c>
      <c r="F19" s="20">
        <v>200</v>
      </c>
      <c r="G19" s="13"/>
      <c r="H19" s="21">
        <v>1.3</v>
      </c>
      <c r="I19" s="15">
        <v>0</v>
      </c>
      <c r="J19" s="17">
        <v>23.73</v>
      </c>
      <c r="K19" s="22">
        <v>96</v>
      </c>
      <c r="L19" s="14">
        <v>0.02</v>
      </c>
      <c r="M19" s="21">
        <v>0.02</v>
      </c>
      <c r="N19" s="15">
        <v>1</v>
      </c>
      <c r="O19" s="15">
        <v>0</v>
      </c>
      <c r="P19" s="16">
        <v>0</v>
      </c>
      <c r="Q19" s="14">
        <v>40.200000000000003</v>
      </c>
      <c r="R19" s="15">
        <v>45.38</v>
      </c>
      <c r="S19" s="15">
        <v>26.25</v>
      </c>
      <c r="T19" s="15">
        <v>0.83</v>
      </c>
      <c r="U19" s="15">
        <v>243</v>
      </c>
      <c r="V19" s="15">
        <v>5.9999999999999995E-4</v>
      </c>
      <c r="W19" s="15">
        <v>4.0000000000000002E-4</v>
      </c>
      <c r="X19" s="16">
        <v>0</v>
      </c>
    </row>
    <row r="20" spans="1:24" ht="15.75">
      <c r="A20" s="109"/>
      <c r="B20" s="186"/>
      <c r="C20" s="79">
        <v>119</v>
      </c>
      <c r="D20" s="24" t="s">
        <v>41</v>
      </c>
      <c r="E20" s="50" t="s">
        <v>13</v>
      </c>
      <c r="F20" s="37">
        <v>30</v>
      </c>
      <c r="G20" s="37"/>
      <c r="H20" s="110">
        <v>2.13</v>
      </c>
      <c r="I20" s="27">
        <v>0.21</v>
      </c>
      <c r="J20" s="28">
        <v>13.26</v>
      </c>
      <c r="K20" s="115">
        <v>72</v>
      </c>
      <c r="L20" s="26">
        <v>0.03</v>
      </c>
      <c r="M20" s="110">
        <v>0.01</v>
      </c>
      <c r="N20" s="27">
        <v>0</v>
      </c>
      <c r="O20" s="27">
        <v>0</v>
      </c>
      <c r="P20" s="29">
        <v>0</v>
      </c>
      <c r="Q20" s="26">
        <v>11.1</v>
      </c>
      <c r="R20" s="27">
        <v>65.400000000000006</v>
      </c>
      <c r="S20" s="27">
        <v>19.5</v>
      </c>
      <c r="T20" s="27">
        <v>0.84</v>
      </c>
      <c r="U20" s="27">
        <v>27.9</v>
      </c>
      <c r="V20" s="27">
        <v>1E-3</v>
      </c>
      <c r="W20" s="27">
        <v>2E-3</v>
      </c>
      <c r="X20" s="29">
        <v>0</v>
      </c>
    </row>
    <row r="21" spans="1:24" ht="15.75">
      <c r="A21" s="109"/>
      <c r="B21" s="186"/>
      <c r="C21" s="78">
        <v>120</v>
      </c>
      <c r="D21" s="24" t="s">
        <v>42</v>
      </c>
      <c r="E21" s="50" t="s">
        <v>14</v>
      </c>
      <c r="F21" s="37">
        <v>20</v>
      </c>
      <c r="G21" s="37"/>
      <c r="H21" s="110">
        <v>1.1399999999999999</v>
      </c>
      <c r="I21" s="27">
        <v>0.22</v>
      </c>
      <c r="J21" s="28">
        <v>7.44</v>
      </c>
      <c r="K21" s="115">
        <v>36.26</v>
      </c>
      <c r="L21" s="26">
        <v>0.02</v>
      </c>
      <c r="M21" s="110">
        <v>2.4E-2</v>
      </c>
      <c r="N21" s="27">
        <v>0.08</v>
      </c>
      <c r="O21" s="27">
        <v>0</v>
      </c>
      <c r="P21" s="29">
        <v>0</v>
      </c>
      <c r="Q21" s="26">
        <v>6.8</v>
      </c>
      <c r="R21" s="27">
        <v>24</v>
      </c>
      <c r="S21" s="27">
        <v>8.1999999999999993</v>
      </c>
      <c r="T21" s="27">
        <v>0.46</v>
      </c>
      <c r="U21" s="27">
        <v>73.5</v>
      </c>
      <c r="V21" s="27">
        <v>2E-3</v>
      </c>
      <c r="W21" s="27">
        <v>2E-3</v>
      </c>
      <c r="X21" s="29">
        <v>1.2E-2</v>
      </c>
    </row>
    <row r="22" spans="1:24" ht="15.75">
      <c r="A22" s="36"/>
      <c r="B22" s="187"/>
      <c r="C22" s="49"/>
      <c r="D22" s="39"/>
      <c r="E22" s="122" t="s">
        <v>43</v>
      </c>
      <c r="F22" s="52">
        <f>SUM(F16:F21)</f>
        <v>760</v>
      </c>
      <c r="G22" s="49"/>
      <c r="H22" s="26">
        <f>H16+H17+H18+H19+H20+H21</f>
        <v>33.83</v>
      </c>
      <c r="I22" s="27">
        <f t="shared" ref="I22:J22" si="2">I16+I17+I18+I19+I20+I21</f>
        <v>16.41</v>
      </c>
      <c r="J22" s="28">
        <f t="shared" si="2"/>
        <v>87.62</v>
      </c>
      <c r="K22" s="167">
        <f>K16+K17+K18+K19+K20+K21</f>
        <v>805.31999999999994</v>
      </c>
      <c r="L22" s="26">
        <f t="shared" ref="L22:X22" si="3">L16+L17+L18+L19+L20+L21</f>
        <v>0.51800000000000002</v>
      </c>
      <c r="M22" s="27">
        <f t="shared" si="3"/>
        <v>0.39400000000000007</v>
      </c>
      <c r="N22" s="27">
        <f t="shared" si="3"/>
        <v>29.59</v>
      </c>
      <c r="O22" s="27">
        <f t="shared" si="3"/>
        <v>34</v>
      </c>
      <c r="P22" s="29">
        <f t="shared" si="3"/>
        <v>0</v>
      </c>
      <c r="Q22" s="110">
        <f t="shared" si="3"/>
        <v>135.45000000000002</v>
      </c>
      <c r="R22" s="27">
        <f t="shared" si="3"/>
        <v>502.53999999999996</v>
      </c>
      <c r="S22" s="27">
        <f t="shared" si="3"/>
        <v>149.79</v>
      </c>
      <c r="T22" s="27">
        <f t="shared" si="3"/>
        <v>7.67</v>
      </c>
      <c r="U22" s="27">
        <f t="shared" si="3"/>
        <v>1932.7</v>
      </c>
      <c r="V22" s="27">
        <f t="shared" si="3"/>
        <v>2.1600000000000001E-2</v>
      </c>
      <c r="W22" s="27">
        <f t="shared" si="3"/>
        <v>7.1000000000000004E-3</v>
      </c>
      <c r="X22" s="27">
        <f t="shared" si="3"/>
        <v>0.152</v>
      </c>
    </row>
    <row r="23" spans="1:24" ht="16.5" thickBot="1">
      <c r="A23" s="53"/>
      <c r="B23" s="189"/>
      <c r="C23" s="168"/>
      <c r="D23" s="169"/>
      <c r="E23" s="124" t="s">
        <v>44</v>
      </c>
      <c r="F23" s="119"/>
      <c r="G23" s="120"/>
      <c r="H23" s="170"/>
      <c r="I23" s="171"/>
      <c r="J23" s="172"/>
      <c r="K23" s="54">
        <f>K22/23.5</f>
        <v>34.268936170212761</v>
      </c>
      <c r="L23" s="170"/>
      <c r="M23" s="173"/>
      <c r="N23" s="171"/>
      <c r="O23" s="171"/>
      <c r="P23" s="174"/>
      <c r="Q23" s="173"/>
      <c r="R23" s="171"/>
      <c r="S23" s="171"/>
      <c r="T23" s="171"/>
      <c r="U23" s="171"/>
      <c r="V23" s="171"/>
      <c r="W23" s="171"/>
      <c r="X23" s="174"/>
    </row>
    <row r="24" spans="1:24">
      <c r="A24"/>
      <c r="B24" s="55"/>
      <c r="C24" s="55"/>
      <c r="D24"/>
      <c r="E24"/>
      <c r="F24"/>
      <c r="G24"/>
      <c r="H24" s="56"/>
      <c r="I24"/>
      <c r="J24"/>
      <c r="K24" s="57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8.75">
      <c r="A25"/>
      <c r="B25" s="55"/>
      <c r="C25" s="55"/>
      <c r="D25"/>
      <c r="E25" s="59"/>
      <c r="F25" s="5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>
      <c r="A26"/>
      <c r="B26" s="55"/>
      <c r="C26" s="55"/>
      <c r="D26"/>
      <c r="E26" s="59"/>
      <c r="F26" s="5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28" t="s">
        <v>45</v>
      </c>
      <c r="B27" s="129"/>
      <c r="C27" s="130"/>
      <c r="D27" s="130"/>
      <c r="E27" s="59"/>
      <c r="F27" s="5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31" t="s">
        <v>46</v>
      </c>
      <c r="B28" s="132"/>
      <c r="C28" s="133"/>
      <c r="D28" s="13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35"/>
      <c r="B29" s="134"/>
      <c r="C29" s="134"/>
      <c r="D29" s="13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 s="55"/>
      <c r="C30" s="5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55"/>
      <c r="C31" s="5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55"/>
      <c r="C32" s="5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55"/>
      <c r="C33" s="5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55"/>
      <c r="C34" s="5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2022-03-24T02:11:33Z</dcterms:modified>
</cp:coreProperties>
</file>