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3" i="1"/>
  <c r="W23"/>
  <c r="V23"/>
  <c r="U23"/>
  <c r="T23"/>
  <c r="S23"/>
  <c r="R23"/>
  <c r="Q23"/>
  <c r="P23"/>
  <c r="O23"/>
  <c r="N23"/>
  <c r="M23"/>
  <c r="L23"/>
  <c r="K23"/>
  <c r="K25" s="1"/>
  <c r="J23"/>
  <c r="I23"/>
  <c r="H23"/>
  <c r="F23"/>
  <c r="X22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11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</calcChain>
</file>

<file path=xl/sharedStrings.xml><?xml version="1.0" encoding="utf-8"?>
<sst xmlns="http://schemas.openxmlformats.org/spreadsheetml/2006/main" count="73" uniqueCount="60">
  <si>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</si>
  <si>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</si>
  <si>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</si>
  <si>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</si>
  <si>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</si>
  <si>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</si>
  <si>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</si>
  <si>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</si>
  <si>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</si>
  <si>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</si>
  <si>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</si>
  <si>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</si>
  <si>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</si>
  <si>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</si>
  <si>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</si>
  <si>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</si>
  <si>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</si>
  <si>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</si>
  <si>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</si>
  <si>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</si>
  <si>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</si>
  <si>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</si>
  <si>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</si>
  <si>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</si>
  <si>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</si>
  <si>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</si>
  <si>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</si>
  <si>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</si>
  <si>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</si>
  <si>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</si>
  <si>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</si>
  <si>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</si>
  <si>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</si>
  <si>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</si>
  <si>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</si>
  <si>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</si>
  <si>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</si>
  <si>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</si>
  <si>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</si>
  <si>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</si>
  <si>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Энергетическая ценность, ккал</t>
  </si>
  <si>
    <t>№ рецептуры</t>
  </si>
  <si>
    <t>Огурцы порционные</t>
  </si>
  <si>
    <t>Гуляш (говядина)</t>
  </si>
  <si>
    <t xml:space="preserve"> гарнир</t>
  </si>
  <si>
    <t>Спагетти отварные с маслом</t>
  </si>
  <si>
    <t>Сок фруктовый (яблоко)</t>
  </si>
  <si>
    <t>Ассорти из свежих овощей</t>
  </si>
  <si>
    <t>Рассольник "Ленинградский"с мясом и сметаной</t>
  </si>
  <si>
    <t>п/к*</t>
  </si>
  <si>
    <t>Зраза мясная ленивая</t>
  </si>
  <si>
    <t>о/о**</t>
  </si>
  <si>
    <t>Бефстроганов (говядина)</t>
  </si>
  <si>
    <t>ТТК №541</t>
  </si>
  <si>
    <t>гарнир</t>
  </si>
  <si>
    <t>Рагу овощное "Пятерочка"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</si>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</sst>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14">
    <xf numFmtId="0" fontId="0" fillId="0" borderId="0" xfId="0"/>
    <xf numFmtId="0" fontId="2" fillId="0" borderId="24" xfId="0" applyFont="1" applyBorder="1" applyAlignment="1">
      <alignment horizontal="center" wrapText="1"/>
    </xf>
    <xf numFmtId="0" fontId="4" fillId="0" borderId="14" xfId="0" applyFont="1" applyBorder="1"/>
    <xf numFmtId="0" fontId="4" fillId="0" borderId="6" xfId="0" applyFont="1" applyBorder="1"/>
    <xf numFmtId="0" fontId="4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29" xfId="0" applyFont="1" applyBorder="1"/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4" fillId="3" borderId="29" xfId="0" applyFont="1" applyFill="1" applyBorder="1"/>
    <xf numFmtId="0" fontId="4" fillId="0" borderId="10" xfId="0" applyFont="1" applyBorder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4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3" borderId="10" xfId="0" applyFont="1" applyFill="1" applyBorder="1"/>
    <xf numFmtId="0" fontId="4" fillId="3" borderId="1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8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4" fillId="0" borderId="36" xfId="0" applyFont="1" applyBorder="1"/>
    <xf numFmtId="0" fontId="3" fillId="3" borderId="36" xfId="0" applyFont="1" applyFill="1" applyBorder="1"/>
    <xf numFmtId="0" fontId="4" fillId="3" borderId="3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0" borderId="29" xfId="0" applyFont="1" applyBorder="1" applyAlignment="1">
      <alignment wrapText="1"/>
    </xf>
    <xf numFmtId="164" fontId="4" fillId="3" borderId="10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0" borderId="10" xfId="0" applyFont="1" applyBorder="1"/>
    <xf numFmtId="0" fontId="3" fillId="0" borderId="6" xfId="0" applyFont="1" applyBorder="1"/>
    <xf numFmtId="0" fontId="3" fillId="0" borderId="21" xfId="0" applyFont="1" applyBorder="1"/>
    <xf numFmtId="0" fontId="4" fillId="0" borderId="15" xfId="0" applyFont="1" applyBorder="1"/>
    <xf numFmtId="0" fontId="4" fillId="3" borderId="38" xfId="0" applyFont="1" applyFill="1" applyBorder="1" applyAlignment="1">
      <alignment horizontal="center"/>
    </xf>
    <xf numFmtId="0" fontId="4" fillId="3" borderId="28" xfId="0" applyFont="1" applyFill="1" applyBorder="1"/>
    <xf numFmtId="0" fontId="4" fillId="3" borderId="28" xfId="0" applyFont="1" applyFill="1" applyBorder="1" applyAlignment="1"/>
    <xf numFmtId="0" fontId="4" fillId="3" borderId="1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right"/>
    </xf>
    <xf numFmtId="0" fontId="9" fillId="3" borderId="39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5" fillId="3" borderId="4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9" xfId="0" applyFont="1" applyFill="1" applyBorder="1"/>
    <xf numFmtId="0" fontId="4" fillId="0" borderId="10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0" borderId="3" xfId="1" applyFont="1" applyBorder="1" applyAlignment="1">
      <alignment horizontal="center"/>
    </xf>
    <xf numFmtId="0" fontId="5" fillId="3" borderId="29" xfId="1" applyFont="1" applyFill="1" applyBorder="1" applyAlignment="1">
      <alignment horizontal="center"/>
    </xf>
    <xf numFmtId="0" fontId="3" fillId="3" borderId="30" xfId="0" applyFont="1" applyFill="1" applyBorder="1"/>
    <xf numFmtId="0" fontId="3" fillId="3" borderId="43" xfId="0" applyFont="1" applyFill="1" applyBorder="1" applyAlignment="1">
      <alignment horizontal="center"/>
    </xf>
    <xf numFmtId="0" fontId="3" fillId="3" borderId="43" xfId="0" applyFont="1" applyFill="1" applyBorder="1"/>
    <xf numFmtId="0" fontId="2" fillId="3" borderId="29" xfId="0" applyFont="1" applyFill="1" applyBorder="1" applyAlignment="1"/>
    <xf numFmtId="0" fontId="4" fillId="3" borderId="2" xfId="0" applyFont="1" applyFill="1" applyBorder="1" applyAlignment="1">
      <alignment horizontal="center"/>
    </xf>
    <xf numFmtId="0" fontId="4" fillId="0" borderId="21" xfId="0" applyFont="1" applyBorder="1"/>
    <xf numFmtId="0" fontId="3" fillId="3" borderId="32" xfId="0" applyFont="1" applyFill="1" applyBorder="1"/>
    <xf numFmtId="0" fontId="2" fillId="3" borderId="32" xfId="0" applyFont="1" applyFill="1" applyBorder="1"/>
    <xf numFmtId="0" fontId="4" fillId="3" borderId="44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164" fontId="2" fillId="3" borderId="34" xfId="0" applyNumberFormat="1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4" fillId="3" borderId="26" xfId="0" applyFont="1" applyFill="1" applyBorder="1"/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3" fillId="3" borderId="6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29" xfId="0" applyFont="1" applyFill="1" applyBorder="1"/>
    <xf numFmtId="0" fontId="4" fillId="4" borderId="31" xfId="0" applyFont="1" applyFill="1" applyBorder="1" applyAlignment="1">
      <alignment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/>
    </xf>
    <xf numFmtId="0" fontId="5" fillId="4" borderId="3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10" xfId="1" applyFont="1" applyFill="1" applyBorder="1" applyAlignment="1">
      <alignment horizontal="center"/>
    </xf>
    <xf numFmtId="0" fontId="5" fillId="4" borderId="12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4" fillId="5" borderId="10" xfId="0" applyFont="1" applyFill="1" applyBorder="1"/>
    <xf numFmtId="0" fontId="4" fillId="5" borderId="29" xfId="0" applyFont="1" applyFill="1" applyBorder="1" applyAlignment="1">
      <alignment horizontal="left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4" fillId="4" borderId="31" xfId="0" applyFont="1" applyFill="1" applyBorder="1" applyAlignment="1">
      <alignment wrapText="1"/>
    </xf>
    <xf numFmtId="0" fontId="5" fillId="4" borderId="29" xfId="1" applyFont="1" applyFill="1" applyBorder="1" applyAlignment="1">
      <alignment horizontal="center"/>
    </xf>
    <xf numFmtId="0" fontId="4" fillId="5" borderId="29" xfId="0" applyFont="1" applyFill="1" applyBorder="1" applyAlignment="1">
      <alignment wrapText="1"/>
    </xf>
    <xf numFmtId="0" fontId="4" fillId="5" borderId="10" xfId="0" applyFont="1" applyFill="1" applyBorder="1" applyAlignment="1">
      <alignment horizontal="center"/>
    </xf>
    <xf numFmtId="0" fontId="5" fillId="5" borderId="12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5" fillId="5" borderId="29" xfId="1" applyFont="1" applyFill="1" applyBorder="1" applyAlignment="1">
      <alignment horizontal="center"/>
    </xf>
    <xf numFmtId="0" fontId="5" fillId="5" borderId="3" xfId="1" applyFont="1" applyFill="1" applyBorder="1" applyAlignment="1">
      <alignment horizontal="center"/>
    </xf>
    <xf numFmtId="0" fontId="5" fillId="5" borderId="7" xfId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4" fillId="3" borderId="31" xfId="0" applyFont="1" applyFill="1" applyBorder="1" applyAlignment="1"/>
    <xf numFmtId="0" fontId="4" fillId="3" borderId="3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9" xfId="0" applyFont="1" applyFill="1" applyBorder="1"/>
    <xf numFmtId="0" fontId="2" fillId="4" borderId="31" xfId="0" applyFont="1" applyFill="1" applyBorder="1" applyAlignment="1"/>
    <xf numFmtId="0" fontId="1" fillId="4" borderId="31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3" fillId="5" borderId="45" xfId="0" applyFont="1" applyFill="1" applyBorder="1" applyAlignment="1">
      <alignment horizontal="center"/>
    </xf>
    <xf numFmtId="0" fontId="3" fillId="5" borderId="43" xfId="0" applyFont="1" applyFill="1" applyBorder="1"/>
    <xf numFmtId="0" fontId="2" fillId="5" borderId="46" xfId="0" applyFont="1" applyFill="1" applyBorder="1" applyAlignment="1"/>
    <xf numFmtId="0" fontId="1" fillId="5" borderId="46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3" fillId="4" borderId="43" xfId="0" applyFont="1" applyFill="1" applyBorder="1"/>
    <xf numFmtId="0" fontId="2" fillId="4" borderId="46" xfId="0" applyFont="1" applyFill="1" applyBorder="1" applyAlignment="1"/>
    <xf numFmtId="0" fontId="1" fillId="4" borderId="46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2" fontId="1" fillId="4" borderId="45" xfId="0" applyNumberFormat="1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5" borderId="32" xfId="0" applyFont="1" applyFill="1" applyBorder="1"/>
    <xf numFmtId="0" fontId="2" fillId="5" borderId="33" xfId="0" applyFont="1" applyFill="1" applyBorder="1" applyAlignment="1"/>
    <xf numFmtId="0" fontId="1" fillId="5" borderId="33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164" fontId="1" fillId="5" borderId="34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4" borderId="0" xfId="0" applyFont="1" applyFill="1" applyBorder="1"/>
    <xf numFmtId="0" fontId="0" fillId="4" borderId="0" xfId="0" applyFill="1" applyBorder="1"/>
    <xf numFmtId="0" fontId="0" fillId="4" borderId="0" xfId="0" applyFont="1" applyFill="1" applyBorder="1"/>
    <xf numFmtId="0" fontId="9" fillId="5" borderId="0" xfId="0" applyFont="1" applyFill="1" applyBorder="1"/>
    <xf numFmtId="0" fontId="0" fillId="5" borderId="0" xfId="0" applyFill="1" applyBorder="1"/>
    <xf numFmtId="0" fontId="0" fillId="0" borderId="0" xfId="0" applyBorder="1" applyAlignment="1">
      <alignment horizontal="center"/>
    </xf>
    <xf numFmtId="0" fontId="1" fillId="5" borderId="31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3" borderId="15" xfId="0" applyFont="1" applyFill="1" applyBorder="1"/>
    <xf numFmtId="0" fontId="4" fillId="3" borderId="36" xfId="0" applyFont="1" applyFill="1" applyBorder="1"/>
    <xf numFmtId="0" fontId="11" fillId="4" borderId="36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5"/>
  <sheetViews>
    <sheetView tabSelected="1" zoomScale="55" zoomScaleNormal="55" workbookViewId="0">
      <selection activeCell="E19" sqref="E19"/>
    </sheetView>
  </sheetViews>
  <sheetFormatPr defaultRowHeight="15"/>
  <cols>
    <col min="1" max="1" width="12.140625" style="18" customWidth="1"/>
    <col min="2" max="2" width="8.7109375" style="18" customWidth="1"/>
    <col min="3" max="3" width="15.7109375" style="18" customWidth="1"/>
    <col min="4" max="4" width="17.7109375" style="18" customWidth="1"/>
    <col min="5" max="5" width="40.7109375" style="18" customWidth="1"/>
    <col min="6" max="6" width="14.5703125" style="18" customWidth="1"/>
    <col min="7" max="7" width="13.42578125" style="18" customWidth="1"/>
    <col min="8" max="9" width="12.7109375" style="18" customWidth="1"/>
    <col min="10" max="10" width="13.7109375" style="18" customWidth="1"/>
    <col min="11" max="11" width="21.7109375" style="18" customWidth="1"/>
    <col min="12" max="24" width="10.7109375" style="18" customWidth="1"/>
    <col min="25" max="16384" width="9.140625" style="18"/>
  </cols>
  <sheetData>
    <row r="1" spans="1:24" ht="15.75">
      <c r="A1" s="23" t="s">
        <v>0</v>
      </c>
      <c r="B1" s="201" t="s">
        <v>12</v>
      </c>
      <c r="C1" s="202"/>
      <c r="D1" s="203"/>
      <c r="E1" s="23" t="s">
        <v>10</v>
      </c>
      <c r="F1" s="24"/>
      <c r="G1" s="23"/>
      <c r="H1" s="23"/>
      <c r="I1" s="23" t="s">
        <v>1</v>
      </c>
      <c r="J1" s="25">
        <v>44680</v>
      </c>
    </row>
    <row r="2" spans="1:24" ht="15.75" thickBot="1"/>
    <row r="3" spans="1:24" ht="16.5" thickBot="1">
      <c r="A3" s="197" t="s">
        <v>18</v>
      </c>
      <c r="B3" s="199"/>
      <c r="C3" s="212" t="s">
        <v>41</v>
      </c>
      <c r="D3" s="197" t="s">
        <v>19</v>
      </c>
      <c r="E3" s="212" t="s">
        <v>20</v>
      </c>
      <c r="F3" s="212" t="s">
        <v>11</v>
      </c>
      <c r="G3" s="212" t="s">
        <v>21</v>
      </c>
      <c r="H3" s="204" t="s">
        <v>15</v>
      </c>
      <c r="I3" s="205"/>
      <c r="J3" s="211"/>
      <c r="K3" s="212" t="s">
        <v>40</v>
      </c>
      <c r="L3" s="204" t="s">
        <v>16</v>
      </c>
      <c r="M3" s="205"/>
      <c r="N3" s="206"/>
      <c r="O3" s="206"/>
      <c r="P3" s="207"/>
      <c r="Q3" s="208" t="s">
        <v>17</v>
      </c>
      <c r="R3" s="209"/>
      <c r="S3" s="209"/>
      <c r="T3" s="209"/>
      <c r="U3" s="209"/>
      <c r="V3" s="209"/>
      <c r="W3" s="209"/>
      <c r="X3" s="210"/>
    </row>
    <row r="4" spans="1:24" ht="31.5" thickBot="1">
      <c r="A4" s="198"/>
      <c r="B4" s="200"/>
      <c r="C4" s="213"/>
      <c r="D4" s="198"/>
      <c r="E4" s="213"/>
      <c r="F4" s="213"/>
      <c r="G4" s="213"/>
      <c r="H4" s="19" t="s">
        <v>2</v>
      </c>
      <c r="I4" s="20" t="s">
        <v>3</v>
      </c>
      <c r="J4" s="21" t="s">
        <v>4</v>
      </c>
      <c r="K4" s="213"/>
      <c r="L4" s="1" t="s">
        <v>22</v>
      </c>
      <c r="M4" s="1" t="s">
        <v>23</v>
      </c>
      <c r="N4" s="1" t="s">
        <v>24</v>
      </c>
      <c r="O4" s="1" t="s">
        <v>25</v>
      </c>
      <c r="P4" s="1" t="s">
        <v>26</v>
      </c>
      <c r="Q4" s="1" t="s">
        <v>27</v>
      </c>
      <c r="R4" s="1" t="s">
        <v>28</v>
      </c>
      <c r="S4" s="1" t="s">
        <v>29</v>
      </c>
      <c r="T4" s="1" t="s">
        <v>30</v>
      </c>
      <c r="U4" s="1" t="s">
        <v>31</v>
      </c>
      <c r="V4" s="1" t="s">
        <v>32</v>
      </c>
      <c r="W4" s="1" t="s">
        <v>33</v>
      </c>
      <c r="X4" s="22" t="s">
        <v>34</v>
      </c>
    </row>
    <row r="5" spans="1:24" ht="15.75">
      <c r="A5" s="2" t="s">
        <v>5</v>
      </c>
      <c r="B5" s="52"/>
      <c r="C5" s="53">
        <v>106</v>
      </c>
      <c r="D5" s="54" t="s">
        <v>7</v>
      </c>
      <c r="E5" s="55" t="s">
        <v>42</v>
      </c>
      <c r="F5" s="56">
        <v>60</v>
      </c>
      <c r="G5" s="57"/>
      <c r="H5" s="58">
        <v>0.48</v>
      </c>
      <c r="I5" s="59">
        <v>0.06</v>
      </c>
      <c r="J5" s="60">
        <v>1.5</v>
      </c>
      <c r="K5" s="61">
        <v>8.4</v>
      </c>
      <c r="L5" s="62">
        <v>1.7999999999999999E-2</v>
      </c>
      <c r="M5" s="63">
        <v>0.02</v>
      </c>
      <c r="N5" s="64">
        <v>6</v>
      </c>
      <c r="O5" s="64">
        <v>10</v>
      </c>
      <c r="P5" s="48">
        <v>0</v>
      </c>
      <c r="Q5" s="63">
        <v>13.8</v>
      </c>
      <c r="R5" s="64">
        <v>25.2</v>
      </c>
      <c r="S5" s="64">
        <v>8.4</v>
      </c>
      <c r="T5" s="64">
        <v>0.36</v>
      </c>
      <c r="U5" s="64">
        <v>117.6</v>
      </c>
      <c r="V5" s="64">
        <v>0</v>
      </c>
      <c r="W5" s="64">
        <v>2.0000000000000001E-4</v>
      </c>
      <c r="X5" s="48">
        <v>0</v>
      </c>
    </row>
    <row r="6" spans="1:24" ht="15.75">
      <c r="A6" s="3"/>
      <c r="B6" s="39"/>
      <c r="C6" s="65">
        <v>437</v>
      </c>
      <c r="D6" s="66" t="s">
        <v>9</v>
      </c>
      <c r="E6" s="67" t="s">
        <v>43</v>
      </c>
      <c r="F6" s="68">
        <v>100</v>
      </c>
      <c r="G6" s="65"/>
      <c r="H6" s="69">
        <v>15.3</v>
      </c>
      <c r="I6" s="70">
        <v>17.690000000000001</v>
      </c>
      <c r="J6" s="71">
        <v>3.55</v>
      </c>
      <c r="K6" s="72">
        <v>234.55</v>
      </c>
      <c r="L6" s="73">
        <v>0.06</v>
      </c>
      <c r="M6" s="74">
        <v>0.11</v>
      </c>
      <c r="N6" s="75">
        <v>2.44</v>
      </c>
      <c r="O6" s="75">
        <v>0</v>
      </c>
      <c r="P6" s="76">
        <v>0</v>
      </c>
      <c r="Q6" s="73">
        <v>11.39</v>
      </c>
      <c r="R6" s="75">
        <v>159.18</v>
      </c>
      <c r="S6" s="75">
        <v>20.86</v>
      </c>
      <c r="T6" s="75">
        <v>2.3199999999999998</v>
      </c>
      <c r="U6" s="75">
        <v>266.67</v>
      </c>
      <c r="V6" s="75">
        <v>6.0000000000000001E-3</v>
      </c>
      <c r="W6" s="75">
        <v>0</v>
      </c>
      <c r="X6" s="77">
        <v>0.05</v>
      </c>
    </row>
    <row r="7" spans="1:24" ht="15.75">
      <c r="A7" s="3"/>
      <c r="B7" s="39"/>
      <c r="C7" s="4">
        <v>516</v>
      </c>
      <c r="D7" s="16" t="s">
        <v>44</v>
      </c>
      <c r="E7" s="46" t="s">
        <v>45</v>
      </c>
      <c r="F7" s="42">
        <v>150</v>
      </c>
      <c r="G7" s="11"/>
      <c r="H7" s="69">
        <v>5.23</v>
      </c>
      <c r="I7" s="70">
        <v>5.36</v>
      </c>
      <c r="J7" s="71">
        <v>32.17</v>
      </c>
      <c r="K7" s="72">
        <v>197.84</v>
      </c>
      <c r="L7" s="69">
        <v>0.09</v>
      </c>
      <c r="M7" s="78">
        <v>0.02</v>
      </c>
      <c r="N7" s="70">
        <v>0</v>
      </c>
      <c r="O7" s="70">
        <v>30</v>
      </c>
      <c r="P7" s="71">
        <v>0.11</v>
      </c>
      <c r="Q7" s="78">
        <v>11.3</v>
      </c>
      <c r="R7" s="70">
        <v>45.8</v>
      </c>
      <c r="S7" s="70">
        <v>8.9</v>
      </c>
      <c r="T7" s="70">
        <v>0.82</v>
      </c>
      <c r="U7" s="70">
        <v>1.1000000000000001</v>
      </c>
      <c r="V7" s="70">
        <v>0</v>
      </c>
      <c r="W7" s="70">
        <v>0</v>
      </c>
      <c r="X7" s="14">
        <v>0</v>
      </c>
    </row>
    <row r="8" spans="1:24" ht="15.75">
      <c r="A8" s="3"/>
      <c r="B8" s="39"/>
      <c r="C8" s="79">
        <v>107</v>
      </c>
      <c r="D8" s="16" t="s">
        <v>35</v>
      </c>
      <c r="E8" s="46" t="s">
        <v>46</v>
      </c>
      <c r="F8" s="4">
        <v>200</v>
      </c>
      <c r="G8" s="49"/>
      <c r="H8" s="5">
        <v>0.8</v>
      </c>
      <c r="I8" s="6">
        <v>0.2</v>
      </c>
      <c r="J8" s="7">
        <v>23.2</v>
      </c>
      <c r="K8" s="27">
        <v>94.4</v>
      </c>
      <c r="L8" s="12">
        <v>0.02</v>
      </c>
      <c r="M8" s="45"/>
      <c r="N8" s="13">
        <v>4</v>
      </c>
      <c r="O8" s="13">
        <v>0</v>
      </c>
      <c r="P8" s="14"/>
      <c r="Q8" s="45">
        <v>16</v>
      </c>
      <c r="R8" s="13">
        <v>18</v>
      </c>
      <c r="S8" s="13">
        <v>10</v>
      </c>
      <c r="T8" s="13">
        <v>0.4</v>
      </c>
      <c r="U8" s="13"/>
      <c r="V8" s="13"/>
      <c r="W8" s="13"/>
      <c r="X8" s="14"/>
    </row>
    <row r="9" spans="1:24" ht="15.75">
      <c r="A9" s="3"/>
      <c r="B9" s="39"/>
      <c r="C9" s="79">
        <v>119</v>
      </c>
      <c r="D9" s="15" t="s">
        <v>36</v>
      </c>
      <c r="E9" s="28" t="s">
        <v>13</v>
      </c>
      <c r="F9" s="41">
        <v>20</v>
      </c>
      <c r="G9" s="80"/>
      <c r="H9" s="12">
        <v>1.4</v>
      </c>
      <c r="I9" s="13">
        <v>0.14000000000000001</v>
      </c>
      <c r="J9" s="14">
        <v>8.8000000000000007</v>
      </c>
      <c r="K9" s="44">
        <v>48</v>
      </c>
      <c r="L9" s="12">
        <v>0.02</v>
      </c>
      <c r="M9" s="45">
        <v>6.0000000000000001E-3</v>
      </c>
      <c r="N9" s="13">
        <v>0</v>
      </c>
      <c r="O9" s="13">
        <v>0</v>
      </c>
      <c r="P9" s="14">
        <v>0</v>
      </c>
      <c r="Q9" s="12">
        <v>7.4</v>
      </c>
      <c r="R9" s="13">
        <v>43.6</v>
      </c>
      <c r="S9" s="13">
        <v>13</v>
      </c>
      <c r="T9" s="13">
        <v>0.56000000000000005</v>
      </c>
      <c r="U9" s="13">
        <v>18.600000000000001</v>
      </c>
      <c r="V9" s="13">
        <v>5.9999999999999995E-4</v>
      </c>
      <c r="W9" s="13">
        <v>1E-3</v>
      </c>
      <c r="X9" s="14">
        <v>0</v>
      </c>
    </row>
    <row r="10" spans="1:24" ht="15.75">
      <c r="A10" s="3"/>
      <c r="B10" s="39"/>
      <c r="C10" s="43">
        <v>120</v>
      </c>
      <c r="D10" s="15" t="s">
        <v>37</v>
      </c>
      <c r="E10" s="28" t="s">
        <v>14</v>
      </c>
      <c r="F10" s="41">
        <v>20</v>
      </c>
      <c r="G10" s="80"/>
      <c r="H10" s="12">
        <v>1.1399999999999999</v>
      </c>
      <c r="I10" s="13">
        <v>0.22</v>
      </c>
      <c r="J10" s="14">
        <v>7.44</v>
      </c>
      <c r="K10" s="44">
        <v>36.26</v>
      </c>
      <c r="L10" s="12">
        <v>0.02</v>
      </c>
      <c r="M10" s="45">
        <v>2.4E-2</v>
      </c>
      <c r="N10" s="13">
        <v>0.08</v>
      </c>
      <c r="O10" s="13">
        <v>0</v>
      </c>
      <c r="P10" s="14">
        <v>0</v>
      </c>
      <c r="Q10" s="12">
        <v>6.8</v>
      </c>
      <c r="R10" s="13">
        <v>24</v>
      </c>
      <c r="S10" s="13">
        <v>8.1999999999999993</v>
      </c>
      <c r="T10" s="13">
        <v>0.46</v>
      </c>
      <c r="U10" s="13">
        <v>73.5</v>
      </c>
      <c r="V10" s="13">
        <v>2E-3</v>
      </c>
      <c r="W10" s="13">
        <v>2E-3</v>
      </c>
      <c r="X10" s="14">
        <v>1.2E-2</v>
      </c>
    </row>
    <row r="11" spans="1:24" ht="15.75">
      <c r="A11" s="3"/>
      <c r="B11" s="39"/>
      <c r="C11" s="81"/>
      <c r="D11" s="82"/>
      <c r="E11" s="83" t="s">
        <v>38</v>
      </c>
      <c r="F11" s="41">
        <f>F5+F6+F7+F8+F9+F10</f>
        <v>550</v>
      </c>
      <c r="G11" s="41"/>
      <c r="H11" s="30">
        <f t="shared" ref="H11:X11" si="0">H5+H6+H7+H8+H9+H10</f>
        <v>24.35</v>
      </c>
      <c r="I11" s="31">
        <f t="shared" si="0"/>
        <v>23.669999999999998</v>
      </c>
      <c r="J11" s="32">
        <f t="shared" si="0"/>
        <v>76.66</v>
      </c>
      <c r="K11" s="47">
        <f t="shared" si="0"/>
        <v>619.45000000000005</v>
      </c>
      <c r="L11" s="30">
        <f t="shared" si="0"/>
        <v>0.22799999999999995</v>
      </c>
      <c r="M11" s="31">
        <f t="shared" si="0"/>
        <v>0.18</v>
      </c>
      <c r="N11" s="31">
        <f t="shared" si="0"/>
        <v>12.52</v>
      </c>
      <c r="O11" s="31">
        <f t="shared" si="0"/>
        <v>40</v>
      </c>
      <c r="P11" s="84">
        <f t="shared" si="0"/>
        <v>0.11</v>
      </c>
      <c r="Q11" s="30">
        <f t="shared" si="0"/>
        <v>66.69</v>
      </c>
      <c r="R11" s="31">
        <f t="shared" si="0"/>
        <v>315.78000000000003</v>
      </c>
      <c r="S11" s="31">
        <f t="shared" si="0"/>
        <v>69.36</v>
      </c>
      <c r="T11" s="31">
        <f t="shared" si="0"/>
        <v>4.919999999999999</v>
      </c>
      <c r="U11" s="31">
        <f t="shared" si="0"/>
        <v>477.47</v>
      </c>
      <c r="V11" s="31">
        <f t="shared" si="0"/>
        <v>8.6E-3</v>
      </c>
      <c r="W11" s="31">
        <f t="shared" si="0"/>
        <v>3.2000000000000002E-3</v>
      </c>
      <c r="X11" s="32">
        <f t="shared" si="0"/>
        <v>6.2E-2</v>
      </c>
    </row>
    <row r="12" spans="1:24" ht="16.5" thickBot="1">
      <c r="A12" s="85"/>
      <c r="B12" s="39"/>
      <c r="C12" s="81"/>
      <c r="D12" s="86"/>
      <c r="E12" s="87" t="s">
        <v>39</v>
      </c>
      <c r="F12" s="88"/>
      <c r="G12" s="88"/>
      <c r="H12" s="89"/>
      <c r="I12" s="90"/>
      <c r="J12" s="91"/>
      <c r="K12" s="92">
        <f>K11/23.5</f>
        <v>26.359574468085107</v>
      </c>
      <c r="L12" s="89"/>
      <c r="M12" s="93"/>
      <c r="N12" s="90"/>
      <c r="O12" s="90"/>
      <c r="P12" s="94"/>
      <c r="Q12" s="89"/>
      <c r="R12" s="90"/>
      <c r="S12" s="90"/>
      <c r="T12" s="90"/>
      <c r="U12" s="90"/>
      <c r="V12" s="90"/>
      <c r="W12" s="90"/>
      <c r="X12" s="91"/>
    </row>
    <row r="13" spans="1:24" ht="15.75">
      <c r="A13" s="2" t="s">
        <v>6</v>
      </c>
      <c r="B13" s="190"/>
      <c r="C13" s="96">
        <v>23</v>
      </c>
      <c r="D13" s="95" t="s">
        <v>7</v>
      </c>
      <c r="E13" s="97" t="s">
        <v>47</v>
      </c>
      <c r="F13" s="98">
        <v>60</v>
      </c>
      <c r="G13" s="99"/>
      <c r="H13" s="63">
        <v>0.24</v>
      </c>
      <c r="I13" s="64">
        <v>0.06</v>
      </c>
      <c r="J13" s="48">
        <v>1.68</v>
      </c>
      <c r="K13" s="100">
        <v>10.199999999999999</v>
      </c>
      <c r="L13" s="101">
        <v>0.03</v>
      </c>
      <c r="M13" s="64">
        <v>0.02</v>
      </c>
      <c r="N13" s="64">
        <v>10.5</v>
      </c>
      <c r="O13" s="64">
        <v>40</v>
      </c>
      <c r="P13" s="102">
        <v>0</v>
      </c>
      <c r="Q13" s="101">
        <v>11.1</v>
      </c>
      <c r="R13" s="64">
        <v>20.399999999999999</v>
      </c>
      <c r="S13" s="64">
        <v>10.199999999999999</v>
      </c>
      <c r="T13" s="64">
        <v>0.45</v>
      </c>
      <c r="U13" s="64">
        <v>145.80000000000001</v>
      </c>
      <c r="V13" s="64">
        <v>5.9999999999999995E-4</v>
      </c>
      <c r="W13" s="64">
        <v>2.0000000000000001E-4</v>
      </c>
      <c r="X13" s="48">
        <v>0.01</v>
      </c>
    </row>
    <row r="14" spans="1:24" ht="30.75">
      <c r="A14" s="3"/>
      <c r="B14" s="191"/>
      <c r="C14" s="26">
        <v>134</v>
      </c>
      <c r="D14" s="16" t="s">
        <v>8</v>
      </c>
      <c r="E14" s="46" t="s">
        <v>48</v>
      </c>
      <c r="F14" s="42">
        <v>220</v>
      </c>
      <c r="G14" s="11"/>
      <c r="H14" s="69">
        <v>3.5</v>
      </c>
      <c r="I14" s="70">
        <v>7</v>
      </c>
      <c r="J14" s="71">
        <v>11.64</v>
      </c>
      <c r="K14" s="72">
        <v>123.36</v>
      </c>
      <c r="L14" s="69">
        <v>0.08</v>
      </c>
      <c r="M14" s="78">
        <v>0.08</v>
      </c>
      <c r="N14" s="70">
        <v>8.14</v>
      </c>
      <c r="O14" s="70">
        <v>180</v>
      </c>
      <c r="P14" s="71">
        <v>0</v>
      </c>
      <c r="Q14" s="78">
        <v>25.9</v>
      </c>
      <c r="R14" s="70">
        <v>71.900000000000006</v>
      </c>
      <c r="S14" s="70">
        <v>22.5</v>
      </c>
      <c r="T14" s="70">
        <v>0.36</v>
      </c>
      <c r="U14" s="70">
        <v>466.22</v>
      </c>
      <c r="V14" s="70">
        <v>6.0000000000000001E-3</v>
      </c>
      <c r="W14" s="70">
        <v>2E-3</v>
      </c>
      <c r="X14" s="14">
        <v>0.04</v>
      </c>
    </row>
    <row r="15" spans="1:24" ht="15.75">
      <c r="A15" s="103"/>
      <c r="B15" s="192" t="s">
        <v>49</v>
      </c>
      <c r="C15" s="104">
        <v>42</v>
      </c>
      <c r="D15" s="105" t="s">
        <v>9</v>
      </c>
      <c r="E15" s="106" t="s">
        <v>50</v>
      </c>
      <c r="F15" s="107">
        <v>90</v>
      </c>
      <c r="G15" s="108"/>
      <c r="H15" s="109">
        <v>18.7</v>
      </c>
      <c r="I15" s="110">
        <v>19.2</v>
      </c>
      <c r="J15" s="111">
        <v>7.5</v>
      </c>
      <c r="K15" s="112">
        <v>278.27999999999997</v>
      </c>
      <c r="L15" s="113">
        <v>7.0000000000000007E-2</v>
      </c>
      <c r="M15" s="110">
        <v>0.1</v>
      </c>
      <c r="N15" s="110">
        <v>1.36</v>
      </c>
      <c r="O15" s="110">
        <v>36</v>
      </c>
      <c r="P15" s="114">
        <v>0.11</v>
      </c>
      <c r="Q15" s="113">
        <v>25.02</v>
      </c>
      <c r="R15" s="110">
        <v>174.5</v>
      </c>
      <c r="S15" s="110">
        <v>21.92</v>
      </c>
      <c r="T15" s="110">
        <v>2.04</v>
      </c>
      <c r="U15" s="110">
        <v>188.73</v>
      </c>
      <c r="V15" s="110">
        <v>4.4999999999999997E-3</v>
      </c>
      <c r="W15" s="110">
        <v>1.8E-3</v>
      </c>
      <c r="X15" s="115">
        <v>3.5999999999999997E-2</v>
      </c>
    </row>
    <row r="16" spans="1:24" ht="15.75">
      <c r="A16" s="103"/>
      <c r="B16" s="193" t="s">
        <v>51</v>
      </c>
      <c r="C16" s="188">
        <v>423</v>
      </c>
      <c r="D16" s="116" t="s">
        <v>9</v>
      </c>
      <c r="E16" s="117" t="s">
        <v>52</v>
      </c>
      <c r="F16" s="118">
        <v>100</v>
      </c>
      <c r="G16" s="119"/>
      <c r="H16" s="120">
        <v>15</v>
      </c>
      <c r="I16" s="121">
        <v>20</v>
      </c>
      <c r="J16" s="122">
        <v>5.01</v>
      </c>
      <c r="K16" s="123">
        <v>260</v>
      </c>
      <c r="L16" s="120">
        <v>7.0000000000000007E-2</v>
      </c>
      <c r="M16" s="121">
        <v>0.12</v>
      </c>
      <c r="N16" s="121">
        <v>2.48</v>
      </c>
      <c r="O16" s="121">
        <v>20</v>
      </c>
      <c r="P16" s="124">
        <v>0</v>
      </c>
      <c r="Q16" s="120">
        <v>32.869999999999997</v>
      </c>
      <c r="R16" s="121">
        <v>178.2</v>
      </c>
      <c r="S16" s="121">
        <v>23.18</v>
      </c>
      <c r="T16" s="121">
        <v>2.4</v>
      </c>
      <c r="U16" s="121">
        <v>266.67</v>
      </c>
      <c r="V16" s="121">
        <v>6.0000000000000001E-3</v>
      </c>
      <c r="W16" s="121">
        <v>0</v>
      </c>
      <c r="X16" s="122">
        <v>0.05</v>
      </c>
    </row>
    <row r="17" spans="1:24" ht="15.75">
      <c r="A17" s="50"/>
      <c r="B17" s="194" t="s">
        <v>49</v>
      </c>
      <c r="C17" s="104"/>
      <c r="D17" s="105"/>
      <c r="E17" s="125"/>
      <c r="F17" s="104"/>
      <c r="G17" s="108"/>
      <c r="H17" s="109"/>
      <c r="I17" s="110"/>
      <c r="J17" s="114"/>
      <c r="K17" s="126"/>
      <c r="L17" s="113"/>
      <c r="M17" s="109"/>
      <c r="N17" s="110"/>
      <c r="O17" s="110"/>
      <c r="P17" s="114"/>
      <c r="Q17" s="113"/>
      <c r="R17" s="110"/>
      <c r="S17" s="110"/>
      <c r="T17" s="110"/>
      <c r="U17" s="110"/>
      <c r="V17" s="110"/>
      <c r="W17" s="110"/>
      <c r="X17" s="111"/>
    </row>
    <row r="18" spans="1:24" ht="15.75">
      <c r="A18" s="50"/>
      <c r="B18" s="195" t="s">
        <v>51</v>
      </c>
      <c r="C18" s="189" t="s">
        <v>53</v>
      </c>
      <c r="D18" s="116" t="s">
        <v>54</v>
      </c>
      <c r="E18" s="127" t="s">
        <v>55</v>
      </c>
      <c r="F18" s="128">
        <v>150</v>
      </c>
      <c r="G18" s="119"/>
      <c r="H18" s="129">
        <v>1.27</v>
      </c>
      <c r="I18" s="130">
        <v>12.2</v>
      </c>
      <c r="J18" s="131">
        <v>9.27</v>
      </c>
      <c r="K18" s="132">
        <v>152.36000000000001</v>
      </c>
      <c r="L18" s="133">
        <v>7.0000000000000007E-2</v>
      </c>
      <c r="M18" s="133">
        <v>7.0000000000000001E-3</v>
      </c>
      <c r="N18" s="130">
        <v>10.61</v>
      </c>
      <c r="O18" s="130">
        <v>420</v>
      </c>
      <c r="P18" s="131">
        <v>6.0000000000000001E-3</v>
      </c>
      <c r="Q18" s="129">
        <v>12.73</v>
      </c>
      <c r="R18" s="130">
        <v>27.73</v>
      </c>
      <c r="S18" s="130">
        <v>19.43</v>
      </c>
      <c r="T18" s="130">
        <v>0.61</v>
      </c>
      <c r="U18" s="130">
        <v>35.24</v>
      </c>
      <c r="V18" s="130">
        <v>5.3E-3</v>
      </c>
      <c r="W18" s="130">
        <v>4.0000000000000002E-4</v>
      </c>
      <c r="X18" s="134">
        <v>0.03</v>
      </c>
    </row>
    <row r="19" spans="1:24" ht="15.75">
      <c r="A19" s="50"/>
      <c r="B19" s="40"/>
      <c r="C19" s="26">
        <v>493</v>
      </c>
      <c r="D19" s="16" t="s">
        <v>56</v>
      </c>
      <c r="E19" s="46" t="s">
        <v>57</v>
      </c>
      <c r="F19" s="42">
        <v>200</v>
      </c>
      <c r="G19" s="11"/>
      <c r="H19" s="5">
        <v>0.2</v>
      </c>
      <c r="I19" s="6">
        <v>0</v>
      </c>
      <c r="J19" s="7">
        <v>14</v>
      </c>
      <c r="K19" s="8">
        <v>56</v>
      </c>
      <c r="L19" s="5">
        <v>0</v>
      </c>
      <c r="M19" s="10">
        <v>0</v>
      </c>
      <c r="N19" s="6">
        <v>0</v>
      </c>
      <c r="O19" s="6">
        <v>0</v>
      </c>
      <c r="P19" s="9">
        <v>0</v>
      </c>
      <c r="Q19" s="5">
        <v>0.46</v>
      </c>
      <c r="R19" s="6">
        <v>0</v>
      </c>
      <c r="S19" s="6">
        <v>0.09</v>
      </c>
      <c r="T19" s="6">
        <v>0.06</v>
      </c>
      <c r="U19" s="6">
        <v>0.68</v>
      </c>
      <c r="V19" s="6">
        <v>0</v>
      </c>
      <c r="W19" s="6">
        <v>0</v>
      </c>
      <c r="X19" s="7">
        <v>0</v>
      </c>
    </row>
    <row r="20" spans="1:24" ht="15.75">
      <c r="A20" s="50"/>
      <c r="B20" s="40"/>
      <c r="C20" s="135">
        <v>119</v>
      </c>
      <c r="D20" s="15" t="s">
        <v>36</v>
      </c>
      <c r="E20" s="136" t="s">
        <v>13</v>
      </c>
      <c r="F20" s="137">
        <v>30</v>
      </c>
      <c r="G20" s="43"/>
      <c r="H20" s="45">
        <v>2.13</v>
      </c>
      <c r="I20" s="13">
        <v>0.21</v>
      </c>
      <c r="J20" s="14">
        <v>13.26</v>
      </c>
      <c r="K20" s="44">
        <v>72</v>
      </c>
      <c r="L20" s="12">
        <v>0.03</v>
      </c>
      <c r="M20" s="13">
        <v>0.01</v>
      </c>
      <c r="N20" s="13">
        <v>0</v>
      </c>
      <c r="O20" s="13">
        <v>0</v>
      </c>
      <c r="P20" s="138">
        <v>0</v>
      </c>
      <c r="Q20" s="12">
        <v>11.1</v>
      </c>
      <c r="R20" s="13">
        <v>65.400000000000006</v>
      </c>
      <c r="S20" s="13">
        <v>19.5</v>
      </c>
      <c r="T20" s="13">
        <v>0.84</v>
      </c>
      <c r="U20" s="13">
        <v>27.9</v>
      </c>
      <c r="V20" s="13">
        <v>1E-3</v>
      </c>
      <c r="W20" s="13">
        <v>2E-3</v>
      </c>
      <c r="X20" s="14">
        <v>0</v>
      </c>
    </row>
    <row r="21" spans="1:24" ht="15.75">
      <c r="A21" s="50"/>
      <c r="B21" s="40"/>
      <c r="C21" s="29">
        <v>120</v>
      </c>
      <c r="D21" s="15" t="s">
        <v>37</v>
      </c>
      <c r="E21" s="136" t="s">
        <v>14</v>
      </c>
      <c r="F21" s="137">
        <v>20</v>
      </c>
      <c r="G21" s="43"/>
      <c r="H21" s="45">
        <v>1.1399999999999999</v>
      </c>
      <c r="I21" s="13">
        <v>0.22</v>
      </c>
      <c r="J21" s="14">
        <v>7.44</v>
      </c>
      <c r="K21" s="44">
        <v>36.26</v>
      </c>
      <c r="L21" s="12">
        <v>0.02</v>
      </c>
      <c r="M21" s="13">
        <v>2.4E-2</v>
      </c>
      <c r="N21" s="13">
        <v>0.08</v>
      </c>
      <c r="O21" s="13">
        <v>0</v>
      </c>
      <c r="P21" s="138">
        <v>0</v>
      </c>
      <c r="Q21" s="12">
        <v>6.8</v>
      </c>
      <c r="R21" s="13">
        <v>24</v>
      </c>
      <c r="S21" s="13">
        <v>8.1999999999999993</v>
      </c>
      <c r="T21" s="13">
        <v>0.46</v>
      </c>
      <c r="U21" s="13">
        <v>73.5</v>
      </c>
      <c r="V21" s="13">
        <v>2E-3</v>
      </c>
      <c r="W21" s="13">
        <v>2E-3</v>
      </c>
      <c r="X21" s="14">
        <v>1.2E-2</v>
      </c>
    </row>
    <row r="22" spans="1:24" ht="15.75">
      <c r="A22" s="50"/>
      <c r="B22" s="192"/>
      <c r="C22" s="139"/>
      <c r="D22" s="140"/>
      <c r="E22" s="141" t="s">
        <v>38</v>
      </c>
      <c r="F22" s="142">
        <f>F13+F14+F15+F17+F19+F20+F21</f>
        <v>620</v>
      </c>
      <c r="G22" s="143"/>
      <c r="H22" s="144">
        <f>H13+H14+H15+H17+H19+H20+H21</f>
        <v>25.909999999999997</v>
      </c>
      <c r="I22" s="145">
        <f t="shared" ref="I22:X22" si="1">I13+I14+I15+I17+I19+I20+I21</f>
        <v>26.689999999999998</v>
      </c>
      <c r="J22" s="146">
        <f t="shared" si="1"/>
        <v>55.519999999999996</v>
      </c>
      <c r="K22" s="147">
        <f t="shared" si="1"/>
        <v>576.09999999999991</v>
      </c>
      <c r="L22" s="148">
        <f t="shared" si="1"/>
        <v>0.22999999999999998</v>
      </c>
      <c r="M22" s="145">
        <f t="shared" si="1"/>
        <v>0.23400000000000001</v>
      </c>
      <c r="N22" s="145">
        <f t="shared" si="1"/>
        <v>20.079999999999998</v>
      </c>
      <c r="O22" s="145">
        <f t="shared" si="1"/>
        <v>256</v>
      </c>
      <c r="P22" s="149">
        <f t="shared" si="1"/>
        <v>0.11</v>
      </c>
      <c r="Q22" s="148">
        <f t="shared" si="1"/>
        <v>80.38</v>
      </c>
      <c r="R22" s="145">
        <f t="shared" si="1"/>
        <v>356.20000000000005</v>
      </c>
      <c r="S22" s="145">
        <f t="shared" si="1"/>
        <v>82.410000000000011</v>
      </c>
      <c r="T22" s="145">
        <f t="shared" si="1"/>
        <v>4.21</v>
      </c>
      <c r="U22" s="145">
        <f t="shared" si="1"/>
        <v>902.82999999999993</v>
      </c>
      <c r="V22" s="145">
        <f t="shared" si="1"/>
        <v>1.41E-2</v>
      </c>
      <c r="W22" s="145">
        <f t="shared" si="1"/>
        <v>8.0000000000000002E-3</v>
      </c>
      <c r="X22" s="146">
        <f t="shared" si="1"/>
        <v>9.799999999999999E-2</v>
      </c>
    </row>
    <row r="23" spans="1:24" ht="15.75">
      <c r="A23" s="50"/>
      <c r="B23" s="193"/>
      <c r="C23" s="150"/>
      <c r="D23" s="151"/>
      <c r="E23" s="152" t="s">
        <v>38</v>
      </c>
      <c r="F23" s="153">
        <f>F13+F14+F16+F17+F19+F20+F21</f>
        <v>630</v>
      </c>
      <c r="G23" s="154"/>
      <c r="H23" s="155">
        <f>H13+H14+H16+H18+H19+H20+H21</f>
        <v>23.48</v>
      </c>
      <c r="I23" s="156">
        <f t="shared" ref="I23:X23" si="2">I13+I14+I16+I18+I19+I20+I21</f>
        <v>39.69</v>
      </c>
      <c r="J23" s="157">
        <f t="shared" si="2"/>
        <v>62.29999999999999</v>
      </c>
      <c r="K23" s="158">
        <f t="shared" si="2"/>
        <v>710.18000000000006</v>
      </c>
      <c r="L23" s="159">
        <f t="shared" si="2"/>
        <v>0.30000000000000004</v>
      </c>
      <c r="M23" s="156">
        <f t="shared" si="2"/>
        <v>0.26100000000000001</v>
      </c>
      <c r="N23" s="156">
        <f t="shared" si="2"/>
        <v>31.81</v>
      </c>
      <c r="O23" s="156">
        <f t="shared" si="2"/>
        <v>660</v>
      </c>
      <c r="P23" s="160">
        <f t="shared" si="2"/>
        <v>6.0000000000000001E-3</v>
      </c>
      <c r="Q23" s="159">
        <f t="shared" si="2"/>
        <v>100.96</v>
      </c>
      <c r="R23" s="156">
        <f t="shared" si="2"/>
        <v>387.63</v>
      </c>
      <c r="S23" s="156">
        <f t="shared" si="2"/>
        <v>103.10000000000001</v>
      </c>
      <c r="T23" s="156">
        <f t="shared" si="2"/>
        <v>5.18</v>
      </c>
      <c r="U23" s="156">
        <f t="shared" si="2"/>
        <v>1016.01</v>
      </c>
      <c r="V23" s="156">
        <f t="shared" si="2"/>
        <v>2.0900000000000002E-2</v>
      </c>
      <c r="W23" s="156">
        <f t="shared" si="2"/>
        <v>6.6E-3</v>
      </c>
      <c r="X23" s="157">
        <f t="shared" si="2"/>
        <v>0.14200000000000002</v>
      </c>
    </row>
    <row r="24" spans="1:24" ht="15.75">
      <c r="A24" s="50"/>
      <c r="B24" s="192"/>
      <c r="C24" s="161"/>
      <c r="D24" s="162"/>
      <c r="E24" s="163" t="s">
        <v>39</v>
      </c>
      <c r="F24" s="164"/>
      <c r="G24" s="165"/>
      <c r="H24" s="144"/>
      <c r="I24" s="145"/>
      <c r="J24" s="146"/>
      <c r="K24" s="166">
        <f>K22/23.5</f>
        <v>24.514893617021272</v>
      </c>
      <c r="L24" s="148"/>
      <c r="M24" s="145"/>
      <c r="N24" s="145"/>
      <c r="O24" s="145"/>
      <c r="P24" s="149"/>
      <c r="Q24" s="148"/>
      <c r="R24" s="145"/>
      <c r="S24" s="145"/>
      <c r="T24" s="145"/>
      <c r="U24" s="145"/>
      <c r="V24" s="145"/>
      <c r="W24" s="145"/>
      <c r="X24" s="146"/>
    </row>
    <row r="25" spans="1:24" ht="16.5" thickBot="1">
      <c r="A25" s="51"/>
      <c r="B25" s="196"/>
      <c r="C25" s="167"/>
      <c r="D25" s="168"/>
      <c r="E25" s="169" t="s">
        <v>39</v>
      </c>
      <c r="F25" s="170"/>
      <c r="G25" s="171"/>
      <c r="H25" s="172"/>
      <c r="I25" s="173"/>
      <c r="J25" s="174"/>
      <c r="K25" s="175">
        <f>K23/23.5</f>
        <v>30.220425531914895</v>
      </c>
      <c r="L25" s="176"/>
      <c r="M25" s="173"/>
      <c r="N25" s="173"/>
      <c r="O25" s="173"/>
      <c r="P25" s="177"/>
      <c r="Q25" s="176"/>
      <c r="R25" s="173"/>
      <c r="S25" s="173"/>
      <c r="T25" s="173"/>
      <c r="U25" s="173"/>
      <c r="V25" s="173"/>
      <c r="W25" s="173"/>
      <c r="X25" s="174"/>
    </row>
    <row r="26" spans="1:24">
      <c r="A26" s="33"/>
      <c r="B26" s="33"/>
      <c r="C26" s="34"/>
      <c r="D26" s="33"/>
      <c r="E26" s="33"/>
      <c r="F26" s="33"/>
      <c r="G26" s="35"/>
      <c r="H26" s="36"/>
      <c r="I26" s="35"/>
      <c r="J26" s="33"/>
      <c r="K26" s="37"/>
      <c r="L26" s="33"/>
      <c r="M26" s="33"/>
      <c r="N26" s="33"/>
      <c r="O26"/>
      <c r="P26"/>
      <c r="Q26"/>
      <c r="R26"/>
      <c r="S26"/>
      <c r="T26"/>
      <c r="U26"/>
      <c r="V26"/>
      <c r="W26"/>
      <c r="X26"/>
    </row>
    <row r="27" spans="1:24" ht="18.75" customHeight="1">
      <c r="A27"/>
      <c r="B27"/>
      <c r="C27" s="17"/>
      <c r="D27" s="38"/>
      <c r="E27" s="178"/>
      <c r="F27" s="179"/>
      <c r="G27" s="38"/>
      <c r="H27" s="38"/>
      <c r="I27" s="38"/>
      <c r="J27" s="38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customHeight="1">
      <c r="A28" s="182" t="s">
        <v>58</v>
      </c>
      <c r="B28" s="180"/>
      <c r="C28" s="183"/>
      <c r="D28" s="184"/>
      <c r="E28" s="178"/>
      <c r="F28" s="179"/>
      <c r="G28" s="38"/>
      <c r="H28" s="38"/>
      <c r="I28" s="38"/>
      <c r="J28" s="3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8.75">
      <c r="A29" s="185" t="s">
        <v>59</v>
      </c>
      <c r="B29" s="181"/>
      <c r="C29" s="186"/>
      <c r="D29" s="186"/>
      <c r="E29" s="178"/>
      <c r="F29" s="179"/>
      <c r="G29" s="38"/>
      <c r="H29" s="38"/>
      <c r="I29" s="38"/>
      <c r="J29" s="38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ht="18.75">
      <c r="A30" s="38"/>
      <c r="B30" s="38"/>
      <c r="C30" s="187"/>
      <c r="D30" s="38"/>
      <c r="E30" s="178"/>
      <c r="F30" s="179"/>
      <c r="G30" s="38"/>
      <c r="H30" s="38"/>
      <c r="I30" s="38"/>
      <c r="J30" s="38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B31"/>
      <c r="C31" s="17"/>
      <c r="D31" s="38"/>
      <c r="E31" s="38"/>
      <c r="F31" s="38"/>
      <c r="G31" s="38"/>
      <c r="H31" s="38"/>
      <c r="I31" s="38"/>
      <c r="J31" s="38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/>
      <c r="C32" s="17"/>
      <c r="D32" s="38"/>
      <c r="E32" s="38"/>
      <c r="F32" s="38"/>
      <c r="G32" s="38"/>
      <c r="H32" s="38"/>
      <c r="I32" s="38"/>
      <c r="J32" s="38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/>
      <c r="C33" s="17"/>
      <c r="D33" s="38"/>
      <c r="E33" s="38"/>
      <c r="F33" s="38"/>
      <c r="G33" s="38"/>
      <c r="H33" s="38"/>
      <c r="I33" s="38"/>
      <c r="J33" s="38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/>
      <c r="C34" s="17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B35"/>
      <c r="C35" s="17"/>
      <c r="D35" s="38"/>
      <c r="E35" s="38"/>
      <c r="F35" s="38"/>
      <c r="G35" s="38"/>
      <c r="H35" s="38"/>
      <c r="I35" s="38"/>
      <c r="J35" s="38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2022-03-24T02:13:52Z</dcterms:modified>
</cp:coreProperties>
</file>