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1" i="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20"/>
  <c r="W20"/>
  <c r="V20"/>
  <c r="U20"/>
  <c r="T20"/>
  <c r="S20"/>
  <c r="R20"/>
  <c r="Q20"/>
  <c r="P20"/>
  <c r="O20"/>
  <c r="N20"/>
  <c r="M20"/>
  <c r="L20"/>
  <c r="K20"/>
  <c r="K22" s="1"/>
  <c r="J20"/>
  <c r="I20"/>
  <c r="H20"/>
  <c r="F20"/>
  <c r="K11"/>
  <c r="X10"/>
  <c r="W10"/>
  <c r="V10"/>
  <c r="U10"/>
  <c r="T10"/>
  <c r="S10"/>
  <c r="R10"/>
  <c r="Q10"/>
  <c r="P10"/>
  <c r="O10"/>
  <c r="N10"/>
  <c r="M10"/>
  <c r="L10"/>
  <c r="K10"/>
  <c r="J10"/>
  <c r="I10"/>
  <c r="H10"/>
  <c r="F10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<sst xmlns="http://schemas.openxmlformats.org/spreadsheetml/2006/main" count="68" uniqueCount="60">
  <si>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</si>
  <si>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</si>
  <si>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</si>
  <si>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</si>
  <si>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</si>
  <si>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</si>
  <si>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</si>
  <si>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</si>
  <si>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</si>
  <si>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</si>
  <si>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</si>
  <si>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</si>
  <si>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</si>
  <si>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</si>
  <si>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</si>
  <si>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</si>
  <si>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</si>
  <si>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</si>
  <si>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</si>
  <si>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</si>
  <si>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</si>
  <si>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</si>
  <si>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</si>
  <si>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</si>
  <si>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</si>
  <si>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</si>
  <si>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</si>
  <si>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</si>
  <si>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</si>
  <si>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</si>
  <si>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</si>
  <si>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</si>
  <si>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</si>
  <si>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</si>
  <si>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</si>
  <si>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</si>
  <si>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</si>
  <si>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</si>
  <si>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</si>
  <si>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</si>
  <si>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</si>
  <si>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</si>
  <si>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о/о** - отсутствие оборудования (УКМ, мясорубка)</t>
  </si>
  <si>
    <t>Энергетическая ценность, ккал</t>
  </si>
  <si>
    <t>№ рецептуры</t>
  </si>
  <si>
    <t>Хлеб пшеничныйй</t>
  </si>
  <si>
    <t xml:space="preserve"> п/к*- полный комплект оборудования (УКМ, мясорубка)</t>
  </si>
  <si>
    <t xml:space="preserve">2 блюдо </t>
  </si>
  <si>
    <t>Котлета мясная "Домашняя"</t>
  </si>
  <si>
    <t xml:space="preserve">о/о** </t>
  </si>
  <si>
    <t xml:space="preserve"> Мясо тушеное (говядина)</t>
  </si>
  <si>
    <t>гор. Напиток</t>
  </si>
  <si>
    <t xml:space="preserve">Чай с сахаром </t>
  </si>
  <si>
    <t>Фрукты в ассортименте (груша)</t>
  </si>
  <si>
    <t xml:space="preserve"> горячее блюдо</t>
  </si>
  <si>
    <t>Запеканка из творога с шоколадным соусом</t>
  </si>
  <si>
    <t xml:space="preserve">Кукуруза консервированная </t>
  </si>
  <si>
    <t>Свекольник с мясом и сметаной</t>
  </si>
  <si>
    <t>Каша гречневая рассыпчатая с маслом</t>
  </si>
  <si>
    <t>Сок фруктовый (яблоко)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</si>
</sst>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81">
    <xf numFmtId="0" fontId="0" fillId="0" borderId="0" xfId="0"/>
    <xf numFmtId="0" fontId="2" fillId="0" borderId="25" xfId="0" applyFont="1" applyBorder="1" applyAlignment="1">
      <alignment horizontal="center" wrapText="1"/>
    </xf>
    <xf numFmtId="0" fontId="4" fillId="0" borderId="15" xfId="0" applyFont="1" applyBorder="1"/>
    <xf numFmtId="0" fontId="4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7" xfId="0" applyFont="1" applyBorder="1"/>
    <xf numFmtId="0" fontId="4" fillId="3" borderId="30" xfId="0" applyFont="1" applyFill="1" applyBorder="1"/>
    <xf numFmtId="0" fontId="4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0" xfId="0" applyFont="1" applyBorder="1"/>
    <xf numFmtId="164" fontId="5" fillId="0" borderId="11" xfId="0" applyNumberFormat="1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0" borderId="18" xfId="0" applyFont="1" applyBorder="1"/>
    <xf numFmtId="0" fontId="4" fillId="0" borderId="27" xfId="0" applyFont="1" applyBorder="1" applyAlignment="1">
      <alignment vertical="center" wrapText="1"/>
    </xf>
    <xf numFmtId="0" fontId="4" fillId="3" borderId="32" xfId="0" applyFont="1" applyFill="1" applyBorder="1" applyAlignment="1">
      <alignment horizontal="center"/>
    </xf>
    <xf numFmtId="0" fontId="4" fillId="3" borderId="11" xfId="0" applyFont="1" applyFill="1" applyBorder="1"/>
    <xf numFmtId="0" fontId="4" fillId="3" borderId="3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30" xfId="0" applyFont="1" applyFill="1" applyBorder="1" applyAlignment="1">
      <alignment wrapText="1"/>
    </xf>
    <xf numFmtId="0" fontId="4" fillId="5" borderId="30" xfId="0" applyFont="1" applyFill="1" applyBorder="1"/>
    <xf numFmtId="0" fontId="5" fillId="0" borderId="1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/>
    <xf numFmtId="0" fontId="5" fillId="5" borderId="30" xfId="1" applyFont="1" applyFill="1" applyBorder="1" applyAlignment="1">
      <alignment horizontal="center"/>
    </xf>
    <xf numFmtId="0" fontId="2" fillId="5" borderId="30" xfId="0" applyFont="1" applyFill="1" applyBorder="1"/>
    <xf numFmtId="0" fontId="2" fillId="5" borderId="36" xfId="0" applyFont="1" applyFill="1" applyBorder="1"/>
    <xf numFmtId="0" fontId="0" fillId="0" borderId="0" xfId="0" applyAlignment="1">
      <alignment horizontal="center"/>
    </xf>
    <xf numFmtId="0" fontId="10" fillId="0" borderId="0" xfId="0" applyFont="1"/>
    <xf numFmtId="164" fontId="0" fillId="0" borderId="0" xfId="0" applyNumberFormat="1"/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5" fillId="3" borderId="1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0" xfId="0" applyFont="1" applyBorder="1" applyAlignment="1">
      <alignment vertical="center" wrapText="1"/>
    </xf>
    <xf numFmtId="0" fontId="4" fillId="4" borderId="30" xfId="0" applyFont="1" applyFill="1" applyBorder="1"/>
    <xf numFmtId="0" fontId="4" fillId="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2" fillId="3" borderId="30" xfId="0" applyFont="1" applyFill="1" applyBorder="1"/>
    <xf numFmtId="0" fontId="2" fillId="4" borderId="30" xfId="0" applyFont="1" applyFill="1" applyBorder="1"/>
    <xf numFmtId="0" fontId="2" fillId="4" borderId="36" xfId="0" applyFont="1" applyFill="1" applyBorder="1"/>
    <xf numFmtId="0" fontId="5" fillId="5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5" borderId="7" xfId="0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1" fillId="3" borderId="3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1" fillId="4" borderId="39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0" fontId="3" fillId="0" borderId="22" xfId="0" applyFont="1" applyBorder="1"/>
    <xf numFmtId="0" fontId="4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5" borderId="11" xfId="0" applyFont="1" applyFill="1" applyBorder="1" applyAlignment="1">
      <alignment horizontal="left"/>
    </xf>
    <xf numFmtId="0" fontId="4" fillId="5" borderId="30" xfId="0" applyFont="1" applyFill="1" applyBorder="1" applyAlignment="1">
      <alignment horizontal="left" wrapText="1"/>
    </xf>
    <xf numFmtId="0" fontId="5" fillId="5" borderId="30" xfId="0" applyFont="1" applyFill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4" fillId="0" borderId="39" xfId="0" applyFont="1" applyBorder="1"/>
    <xf numFmtId="0" fontId="4" fillId="0" borderId="39" xfId="0" applyFont="1" applyBorder="1" applyAlignment="1">
      <alignment horizontal="center"/>
    </xf>
    <xf numFmtId="0" fontId="4" fillId="0" borderId="36" xfId="0" applyFont="1" applyBorder="1"/>
    <xf numFmtId="0" fontId="7" fillId="0" borderId="4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0" fontId="3" fillId="4" borderId="11" xfId="0" applyFont="1" applyFill="1" applyBorder="1"/>
    <xf numFmtId="0" fontId="1" fillId="4" borderId="32" xfId="0" applyFont="1" applyFill="1" applyBorder="1" applyAlignment="1">
      <alignment horizontal="center"/>
    </xf>
    <xf numFmtId="0" fontId="3" fillId="3" borderId="35" xfId="0" applyFont="1" applyFill="1" applyBorder="1"/>
    <xf numFmtId="0" fontId="3" fillId="4" borderId="39" xfId="0" applyFont="1" applyFill="1" applyBorder="1"/>
    <xf numFmtId="0" fontId="3" fillId="4" borderId="38" xfId="0" applyFont="1" applyFill="1" applyBorder="1"/>
    <xf numFmtId="0" fontId="3" fillId="4" borderId="37" xfId="0" applyFont="1" applyFill="1" applyBorder="1"/>
    <xf numFmtId="0" fontId="3" fillId="4" borderId="14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24" xfId="0" applyFont="1" applyFill="1" applyBorder="1"/>
    <xf numFmtId="0" fontId="0" fillId="5" borderId="0" xfId="0" applyFill="1"/>
    <xf numFmtId="0" fontId="4" fillId="0" borderId="19" xfId="0" applyFont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3" fillId="3" borderId="45" xfId="0" applyFont="1" applyFill="1" applyBorder="1"/>
    <xf numFmtId="0" fontId="8" fillId="4" borderId="45" xfId="0" applyFont="1" applyFill="1" applyBorder="1" applyAlignment="1">
      <alignment horizontal="left"/>
    </xf>
    <xf numFmtId="0" fontId="3" fillId="4" borderId="45" xfId="0" applyFont="1" applyFill="1" applyBorder="1"/>
    <xf numFmtId="0" fontId="3" fillId="4" borderId="23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28"/>
  <sheetViews>
    <sheetView tabSelected="1" zoomScale="55" zoomScaleNormal="55" workbookViewId="0">
      <selection activeCell="G13" sqref="G13"/>
    </sheetView>
  </sheetViews>
  <sheetFormatPr defaultRowHeight="15"/>
  <cols>
    <col min="1" max="1" width="12.140625" style="54" customWidth="1"/>
    <col min="2" max="2" width="8.7109375" style="54" customWidth="1"/>
    <col min="3" max="3" width="15.7109375" style="54" customWidth="1"/>
    <col min="4" max="4" width="17.7109375" style="54" customWidth="1"/>
    <col min="5" max="5" width="40.7109375" style="54" customWidth="1"/>
    <col min="6" max="6" width="14.5703125" style="54" customWidth="1"/>
    <col min="7" max="7" width="13.42578125" style="54" customWidth="1"/>
    <col min="8" max="9" width="12.7109375" style="54" customWidth="1"/>
    <col min="10" max="10" width="13.7109375" style="54" customWidth="1"/>
    <col min="11" max="11" width="21.7109375" style="54" customWidth="1"/>
    <col min="12" max="24" width="10.7109375" style="54" customWidth="1"/>
    <col min="25" max="16384" width="9.140625" style="54"/>
  </cols>
  <sheetData>
    <row r="1" spans="1:24" ht="15.75">
      <c r="A1" s="69" t="s">
        <v>0</v>
      </c>
      <c r="B1" s="168" t="s">
        <v>12</v>
      </c>
      <c r="C1" s="169"/>
      <c r="D1" s="170"/>
      <c r="E1" s="69" t="s">
        <v>10</v>
      </c>
      <c r="F1" s="70"/>
      <c r="G1" s="69"/>
      <c r="H1" s="69"/>
      <c r="I1" s="69" t="s">
        <v>1</v>
      </c>
      <c r="J1" s="71">
        <v>44658</v>
      </c>
    </row>
    <row r="2" spans="1:24" ht="15.75" thickBot="1"/>
    <row r="3" spans="1:24" ht="16.5" thickBot="1">
      <c r="A3" s="164" t="s">
        <v>18</v>
      </c>
      <c r="B3" s="166"/>
      <c r="C3" s="179" t="s">
        <v>44</v>
      </c>
      <c r="D3" s="164" t="s">
        <v>19</v>
      </c>
      <c r="E3" s="179" t="s">
        <v>20</v>
      </c>
      <c r="F3" s="179" t="s">
        <v>11</v>
      </c>
      <c r="G3" s="179" t="s">
        <v>21</v>
      </c>
      <c r="H3" s="171" t="s">
        <v>15</v>
      </c>
      <c r="I3" s="172"/>
      <c r="J3" s="178"/>
      <c r="K3" s="179" t="s">
        <v>43</v>
      </c>
      <c r="L3" s="171" t="s">
        <v>16</v>
      </c>
      <c r="M3" s="172"/>
      <c r="N3" s="173"/>
      <c r="O3" s="173"/>
      <c r="P3" s="174"/>
      <c r="Q3" s="175" t="s">
        <v>17</v>
      </c>
      <c r="R3" s="176"/>
      <c r="S3" s="176"/>
      <c r="T3" s="176"/>
      <c r="U3" s="176"/>
      <c r="V3" s="176"/>
      <c r="W3" s="176"/>
      <c r="X3" s="177"/>
    </row>
    <row r="4" spans="1:24" ht="31.5" thickBot="1">
      <c r="A4" s="165"/>
      <c r="B4" s="167"/>
      <c r="C4" s="180"/>
      <c r="D4" s="165"/>
      <c r="E4" s="180"/>
      <c r="F4" s="180"/>
      <c r="G4" s="180"/>
      <c r="H4" s="55" t="s">
        <v>2</v>
      </c>
      <c r="I4" s="56" t="s">
        <v>3</v>
      </c>
      <c r="J4" s="57" t="s">
        <v>4</v>
      </c>
      <c r="K4" s="180"/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58" t="s">
        <v>34</v>
      </c>
    </row>
    <row r="5" spans="1:24" ht="15.75">
      <c r="A5" s="2" t="s">
        <v>5</v>
      </c>
      <c r="B5" s="147"/>
      <c r="C5" s="142">
        <v>25</v>
      </c>
      <c r="D5" s="29" t="s">
        <v>7</v>
      </c>
      <c r="E5" s="59" t="s">
        <v>53</v>
      </c>
      <c r="F5" s="104">
        <v>150</v>
      </c>
      <c r="G5" s="3"/>
      <c r="H5" s="105">
        <v>0.6</v>
      </c>
      <c r="I5" s="5">
        <v>0.45</v>
      </c>
      <c r="J5" s="7">
        <v>12.3</v>
      </c>
      <c r="K5" s="106">
        <v>54.9</v>
      </c>
      <c r="L5" s="4">
        <v>0.03</v>
      </c>
      <c r="M5" s="105">
        <v>0.05</v>
      </c>
      <c r="N5" s="5">
        <v>7.5</v>
      </c>
      <c r="O5" s="5">
        <v>0</v>
      </c>
      <c r="P5" s="6">
        <v>0</v>
      </c>
      <c r="Q5" s="4">
        <v>28.5</v>
      </c>
      <c r="R5" s="5">
        <v>24</v>
      </c>
      <c r="S5" s="5">
        <v>18</v>
      </c>
      <c r="T5" s="5">
        <v>3.45</v>
      </c>
      <c r="U5" s="5">
        <v>232.5</v>
      </c>
      <c r="V5" s="5">
        <v>2E-3</v>
      </c>
      <c r="W5" s="5">
        <v>2.0000000000000001E-4</v>
      </c>
      <c r="X5" s="80">
        <v>0.02</v>
      </c>
    </row>
    <row r="6" spans="1:24" ht="30.75">
      <c r="A6" s="82"/>
      <c r="B6" s="148"/>
      <c r="C6" s="143">
        <v>196</v>
      </c>
      <c r="D6" s="107" t="s">
        <v>54</v>
      </c>
      <c r="E6" s="108" t="s">
        <v>55</v>
      </c>
      <c r="F6" s="35">
        <v>150</v>
      </c>
      <c r="G6" s="37"/>
      <c r="H6" s="102">
        <v>18</v>
      </c>
      <c r="I6" s="20">
        <v>14.1</v>
      </c>
      <c r="J6" s="21">
        <v>31.35</v>
      </c>
      <c r="K6" s="109">
        <v>328.8</v>
      </c>
      <c r="L6" s="19">
        <v>0.06</v>
      </c>
      <c r="M6" s="102">
        <v>0.34</v>
      </c>
      <c r="N6" s="20">
        <v>0.52</v>
      </c>
      <c r="O6" s="20">
        <v>0.06</v>
      </c>
      <c r="P6" s="22">
        <v>0.41</v>
      </c>
      <c r="Q6" s="102">
        <v>219.33</v>
      </c>
      <c r="R6" s="20">
        <v>259.58</v>
      </c>
      <c r="S6" s="20">
        <v>35.46</v>
      </c>
      <c r="T6" s="20">
        <v>1.1299999999999999</v>
      </c>
      <c r="U6" s="20">
        <v>155.26</v>
      </c>
      <c r="V6" s="20">
        <v>8.6E-3</v>
      </c>
      <c r="W6" s="20">
        <v>2.5000000000000001E-2</v>
      </c>
      <c r="X6" s="22">
        <v>0.03</v>
      </c>
    </row>
    <row r="7" spans="1:24" ht="15.75">
      <c r="A7" s="82"/>
      <c r="B7" s="148"/>
      <c r="C7" s="144">
        <v>493</v>
      </c>
      <c r="D7" s="45" t="s">
        <v>51</v>
      </c>
      <c r="E7" s="68" t="s">
        <v>52</v>
      </c>
      <c r="F7" s="100">
        <v>200</v>
      </c>
      <c r="G7" s="17"/>
      <c r="H7" s="11">
        <v>0.2</v>
      </c>
      <c r="I7" s="12">
        <v>0</v>
      </c>
      <c r="J7" s="13">
        <v>14</v>
      </c>
      <c r="K7" s="14">
        <v>56</v>
      </c>
      <c r="L7" s="11">
        <v>0</v>
      </c>
      <c r="M7" s="16">
        <v>0</v>
      </c>
      <c r="N7" s="12">
        <v>0</v>
      </c>
      <c r="O7" s="12">
        <v>0</v>
      </c>
      <c r="P7" s="15">
        <v>0</v>
      </c>
      <c r="Q7" s="11">
        <v>0.46</v>
      </c>
      <c r="R7" s="12">
        <v>0</v>
      </c>
      <c r="S7" s="12">
        <v>0.09</v>
      </c>
      <c r="T7" s="12">
        <v>0.06</v>
      </c>
      <c r="U7" s="12">
        <v>0.68</v>
      </c>
      <c r="V7" s="12">
        <v>0</v>
      </c>
      <c r="W7" s="12">
        <v>0</v>
      </c>
      <c r="X7" s="13">
        <v>0</v>
      </c>
    </row>
    <row r="8" spans="1:24" ht="15.75">
      <c r="A8" s="82"/>
      <c r="B8" s="148"/>
      <c r="C8" s="145">
        <v>119</v>
      </c>
      <c r="D8" s="17" t="s">
        <v>37</v>
      </c>
      <c r="E8" s="45" t="s">
        <v>13</v>
      </c>
      <c r="F8" s="10">
        <v>30</v>
      </c>
      <c r="G8" s="45"/>
      <c r="H8" s="11">
        <v>2.13</v>
      </c>
      <c r="I8" s="12">
        <v>0.21</v>
      </c>
      <c r="J8" s="13">
        <v>13.26</v>
      </c>
      <c r="K8" s="18">
        <v>72</v>
      </c>
      <c r="L8" s="19">
        <v>0.04</v>
      </c>
      <c r="M8" s="102">
        <v>0.01</v>
      </c>
      <c r="N8" s="20">
        <v>0</v>
      </c>
      <c r="O8" s="20">
        <v>0</v>
      </c>
      <c r="P8" s="22">
        <v>0</v>
      </c>
      <c r="Q8" s="19">
        <v>11.1</v>
      </c>
      <c r="R8" s="20">
        <v>65.400000000000006</v>
      </c>
      <c r="S8" s="20">
        <v>19.5</v>
      </c>
      <c r="T8" s="20">
        <v>0.84</v>
      </c>
      <c r="U8" s="20">
        <v>27.9</v>
      </c>
      <c r="V8" s="20">
        <v>1E-3</v>
      </c>
      <c r="W8" s="20">
        <v>2E-3</v>
      </c>
      <c r="X8" s="22">
        <v>0</v>
      </c>
    </row>
    <row r="9" spans="1:24" ht="15.75">
      <c r="A9" s="82"/>
      <c r="B9" s="148"/>
      <c r="C9" s="144">
        <v>120</v>
      </c>
      <c r="D9" s="45" t="s">
        <v>38</v>
      </c>
      <c r="E9" s="17" t="s">
        <v>14</v>
      </c>
      <c r="F9" s="75">
        <v>20</v>
      </c>
      <c r="G9" s="10"/>
      <c r="H9" s="16">
        <v>1.1399999999999999</v>
      </c>
      <c r="I9" s="12">
        <v>0.22</v>
      </c>
      <c r="J9" s="15">
        <v>7.44</v>
      </c>
      <c r="K9" s="110">
        <v>36.26</v>
      </c>
      <c r="L9" s="19">
        <v>0.02</v>
      </c>
      <c r="M9" s="102">
        <v>2.4E-2</v>
      </c>
      <c r="N9" s="20">
        <v>0.08</v>
      </c>
      <c r="O9" s="20">
        <v>0</v>
      </c>
      <c r="P9" s="22">
        <v>0</v>
      </c>
      <c r="Q9" s="19">
        <v>6.8</v>
      </c>
      <c r="R9" s="20">
        <v>24</v>
      </c>
      <c r="S9" s="20">
        <v>8.1999999999999993</v>
      </c>
      <c r="T9" s="20">
        <v>0.46</v>
      </c>
      <c r="U9" s="20">
        <v>73.5</v>
      </c>
      <c r="V9" s="20">
        <v>2E-3</v>
      </c>
      <c r="W9" s="20">
        <v>2E-3</v>
      </c>
      <c r="X9" s="22">
        <v>1.2E-2</v>
      </c>
    </row>
    <row r="10" spans="1:24" ht="15.75">
      <c r="A10" s="8"/>
      <c r="B10" s="148"/>
      <c r="C10" s="144"/>
      <c r="D10" s="45"/>
      <c r="E10" s="47" t="s">
        <v>39</v>
      </c>
      <c r="F10" s="111">
        <f>SUM(F5:F9)</f>
        <v>550</v>
      </c>
      <c r="G10" s="10"/>
      <c r="H10" s="16">
        <f t="shared" ref="H10:X10" si="0">SUM(H5:H9)</f>
        <v>22.07</v>
      </c>
      <c r="I10" s="12">
        <f t="shared" si="0"/>
        <v>14.98</v>
      </c>
      <c r="J10" s="15">
        <f t="shared" si="0"/>
        <v>78.350000000000009</v>
      </c>
      <c r="K10" s="112">
        <f t="shared" si="0"/>
        <v>547.96</v>
      </c>
      <c r="L10" s="11">
        <f t="shared" si="0"/>
        <v>0.15</v>
      </c>
      <c r="M10" s="11">
        <f t="shared" si="0"/>
        <v>0.42400000000000004</v>
      </c>
      <c r="N10" s="12">
        <f t="shared" si="0"/>
        <v>8.1</v>
      </c>
      <c r="O10" s="12">
        <f t="shared" si="0"/>
        <v>0.06</v>
      </c>
      <c r="P10" s="13">
        <f t="shared" si="0"/>
        <v>0.41</v>
      </c>
      <c r="Q10" s="16">
        <f t="shared" si="0"/>
        <v>266.19000000000005</v>
      </c>
      <c r="R10" s="12">
        <f t="shared" si="0"/>
        <v>372.98</v>
      </c>
      <c r="S10" s="12">
        <f t="shared" si="0"/>
        <v>81.250000000000014</v>
      </c>
      <c r="T10" s="12">
        <f t="shared" si="0"/>
        <v>5.9399999999999995</v>
      </c>
      <c r="U10" s="12">
        <f t="shared" si="0"/>
        <v>489.84</v>
      </c>
      <c r="V10" s="12">
        <f t="shared" si="0"/>
        <v>1.3599999999999999E-2</v>
      </c>
      <c r="W10" s="12">
        <f t="shared" si="0"/>
        <v>2.9200000000000004E-2</v>
      </c>
      <c r="X10" s="22">
        <f t="shared" si="0"/>
        <v>6.2E-2</v>
      </c>
    </row>
    <row r="11" spans="1:24" ht="16.5" thickBot="1">
      <c r="A11" s="8"/>
      <c r="B11" s="148"/>
      <c r="C11" s="146"/>
      <c r="D11" s="113"/>
      <c r="E11" s="48" t="s">
        <v>40</v>
      </c>
      <c r="F11" s="114"/>
      <c r="G11" s="115"/>
      <c r="H11" s="116"/>
      <c r="I11" s="117"/>
      <c r="J11" s="118"/>
      <c r="K11" s="119">
        <f>K10/23.5</f>
        <v>23.317446808510638</v>
      </c>
      <c r="L11" s="120"/>
      <c r="M11" s="116"/>
      <c r="N11" s="117"/>
      <c r="O11" s="117"/>
      <c r="P11" s="121"/>
      <c r="Q11" s="116"/>
      <c r="R11" s="117"/>
      <c r="S11" s="117"/>
      <c r="T11" s="117"/>
      <c r="U11" s="117"/>
      <c r="V11" s="117"/>
      <c r="W11" s="117"/>
      <c r="X11" s="22"/>
    </row>
    <row r="12" spans="1:24" ht="15.75">
      <c r="A12" s="2" t="s">
        <v>6</v>
      </c>
      <c r="B12" s="147"/>
      <c r="C12" s="149">
        <v>133</v>
      </c>
      <c r="D12" s="29" t="s">
        <v>7</v>
      </c>
      <c r="E12" s="30" t="s">
        <v>56</v>
      </c>
      <c r="F12" s="122">
        <v>60</v>
      </c>
      <c r="G12" s="3"/>
      <c r="H12" s="123">
        <v>1.32</v>
      </c>
      <c r="I12" s="124">
        <v>0.24</v>
      </c>
      <c r="J12" s="125">
        <v>8.82</v>
      </c>
      <c r="K12" s="126">
        <v>40.799999999999997</v>
      </c>
      <c r="L12" s="127">
        <v>0</v>
      </c>
      <c r="M12" s="123">
        <v>0.03</v>
      </c>
      <c r="N12" s="124">
        <v>2.88</v>
      </c>
      <c r="O12" s="124">
        <v>1.2</v>
      </c>
      <c r="P12" s="125">
        <v>0</v>
      </c>
      <c r="Q12" s="4">
        <v>3</v>
      </c>
      <c r="R12" s="5">
        <v>30</v>
      </c>
      <c r="S12" s="5">
        <v>0</v>
      </c>
      <c r="T12" s="5">
        <v>0.24</v>
      </c>
      <c r="U12" s="5">
        <v>81.599999999999994</v>
      </c>
      <c r="V12" s="5">
        <v>0</v>
      </c>
      <c r="W12" s="5">
        <v>2.9999999999999997E-4</v>
      </c>
      <c r="X12" s="6">
        <v>1.0999999999999999E-2</v>
      </c>
    </row>
    <row r="13" spans="1:24" ht="15.75">
      <c r="A13" s="8"/>
      <c r="B13" s="153"/>
      <c r="C13" s="144">
        <v>131</v>
      </c>
      <c r="D13" s="45" t="s">
        <v>8</v>
      </c>
      <c r="E13" s="72" t="s">
        <v>57</v>
      </c>
      <c r="F13" s="100">
        <v>220</v>
      </c>
      <c r="G13" s="10"/>
      <c r="H13" s="128">
        <v>3.74</v>
      </c>
      <c r="I13" s="42">
        <v>6.46</v>
      </c>
      <c r="J13" s="43">
        <v>9.98</v>
      </c>
      <c r="K13" s="46">
        <v>112.8</v>
      </c>
      <c r="L13" s="38">
        <v>6.3E-2</v>
      </c>
      <c r="M13" s="41">
        <v>0.08</v>
      </c>
      <c r="N13" s="39">
        <v>7.58</v>
      </c>
      <c r="O13" s="39">
        <v>132.44</v>
      </c>
      <c r="P13" s="40">
        <v>0.06</v>
      </c>
      <c r="Q13" s="41">
        <v>39.9</v>
      </c>
      <c r="R13" s="39">
        <v>80.3</v>
      </c>
      <c r="S13" s="129">
        <v>27.9</v>
      </c>
      <c r="T13" s="39">
        <v>1.51</v>
      </c>
      <c r="U13" s="39">
        <v>320.8</v>
      </c>
      <c r="V13" s="39">
        <v>6.0000000000000001E-3</v>
      </c>
      <c r="W13" s="39">
        <v>0</v>
      </c>
      <c r="X13" s="40">
        <v>3.5999999999999997E-2</v>
      </c>
    </row>
    <row r="14" spans="1:24" ht="15.75">
      <c r="A14" s="8"/>
      <c r="B14" s="154" t="s">
        <v>35</v>
      </c>
      <c r="C14" s="34">
        <v>90</v>
      </c>
      <c r="D14" s="9" t="s">
        <v>47</v>
      </c>
      <c r="E14" s="90" t="s">
        <v>48</v>
      </c>
      <c r="F14" s="33">
        <v>90</v>
      </c>
      <c r="G14" s="34"/>
      <c r="H14" s="60">
        <v>15.2</v>
      </c>
      <c r="I14" s="61">
        <v>14.04</v>
      </c>
      <c r="J14" s="62">
        <v>8.9</v>
      </c>
      <c r="K14" s="91">
        <v>222.75</v>
      </c>
      <c r="L14" s="60">
        <v>0.37</v>
      </c>
      <c r="M14" s="61">
        <v>0.15</v>
      </c>
      <c r="N14" s="61">
        <v>0.09</v>
      </c>
      <c r="O14" s="61">
        <v>25.83</v>
      </c>
      <c r="P14" s="63">
        <v>0.16</v>
      </c>
      <c r="Q14" s="60">
        <v>54.18</v>
      </c>
      <c r="R14" s="61">
        <v>117.54</v>
      </c>
      <c r="S14" s="61">
        <v>24.8</v>
      </c>
      <c r="T14" s="61">
        <v>1.6</v>
      </c>
      <c r="U14" s="61">
        <v>268.38</v>
      </c>
      <c r="V14" s="61">
        <v>7.0000000000000001E-3</v>
      </c>
      <c r="W14" s="61">
        <v>2.7000000000000001E-3</v>
      </c>
      <c r="X14" s="62">
        <v>0.09</v>
      </c>
    </row>
    <row r="15" spans="1:24" ht="15.75">
      <c r="A15" s="101"/>
      <c r="B15" s="155" t="s">
        <v>49</v>
      </c>
      <c r="C15" s="74">
        <v>88</v>
      </c>
      <c r="D15" s="73" t="s">
        <v>9</v>
      </c>
      <c r="E15" s="92" t="s">
        <v>50</v>
      </c>
      <c r="F15" s="93">
        <v>90</v>
      </c>
      <c r="G15" s="74"/>
      <c r="H15" s="94">
        <v>20.010000000000002</v>
      </c>
      <c r="I15" s="95">
        <v>18.11</v>
      </c>
      <c r="J15" s="96">
        <v>3.35</v>
      </c>
      <c r="K15" s="97">
        <v>253.84</v>
      </c>
      <c r="L15" s="64">
        <v>0.08</v>
      </c>
      <c r="M15" s="65">
        <v>0.13</v>
      </c>
      <c r="N15" s="65">
        <v>2.52</v>
      </c>
      <c r="O15" s="65">
        <v>0</v>
      </c>
      <c r="P15" s="67">
        <v>0</v>
      </c>
      <c r="Q15" s="64">
        <v>13.41</v>
      </c>
      <c r="R15" s="65">
        <v>462.7</v>
      </c>
      <c r="S15" s="65">
        <v>28.92</v>
      </c>
      <c r="T15" s="65">
        <v>3.18</v>
      </c>
      <c r="U15" s="65">
        <v>302.3</v>
      </c>
      <c r="V15" s="65">
        <v>7.0000000000000001E-3</v>
      </c>
      <c r="W15" s="65">
        <v>0</v>
      </c>
      <c r="X15" s="66">
        <v>5.8999999999999997E-2</v>
      </c>
    </row>
    <row r="16" spans="1:24" ht="15.75">
      <c r="A16" s="101"/>
      <c r="B16" s="153"/>
      <c r="C16" s="75">
        <v>445</v>
      </c>
      <c r="D16" s="17" t="s">
        <v>41</v>
      </c>
      <c r="E16" s="45" t="s">
        <v>58</v>
      </c>
      <c r="F16" s="10">
        <v>150</v>
      </c>
      <c r="G16" s="75"/>
      <c r="H16" s="19">
        <v>8.76</v>
      </c>
      <c r="I16" s="20">
        <v>6.66</v>
      </c>
      <c r="J16" s="22">
        <v>39.61</v>
      </c>
      <c r="K16" s="81">
        <v>253.09</v>
      </c>
      <c r="L16" s="19">
        <v>0.3</v>
      </c>
      <c r="M16" s="102">
        <v>0.11</v>
      </c>
      <c r="N16" s="20">
        <v>0</v>
      </c>
      <c r="O16" s="20">
        <v>31.27</v>
      </c>
      <c r="P16" s="21">
        <v>0</v>
      </c>
      <c r="Q16" s="19">
        <v>14.55</v>
      </c>
      <c r="R16" s="20">
        <v>207.52</v>
      </c>
      <c r="S16" s="20">
        <v>138.6</v>
      </c>
      <c r="T16" s="20">
        <v>4.6500000000000004</v>
      </c>
      <c r="U16" s="20">
        <v>273.8</v>
      </c>
      <c r="V16" s="20">
        <v>3.0000000000000001E-3</v>
      </c>
      <c r="W16" s="20">
        <v>5.0000000000000001E-3</v>
      </c>
      <c r="X16" s="20">
        <v>0.02</v>
      </c>
    </row>
    <row r="17" spans="1:24" ht="15.75">
      <c r="A17" s="101"/>
      <c r="B17" s="148"/>
      <c r="C17" s="75">
        <v>107</v>
      </c>
      <c r="D17" s="17" t="s">
        <v>36</v>
      </c>
      <c r="E17" s="36" t="s">
        <v>59</v>
      </c>
      <c r="F17" s="44">
        <v>200</v>
      </c>
      <c r="G17" s="75"/>
      <c r="H17" s="11">
        <v>0.8</v>
      </c>
      <c r="I17" s="12">
        <v>0.2</v>
      </c>
      <c r="J17" s="13">
        <v>23.2</v>
      </c>
      <c r="K17" s="14">
        <v>94.4</v>
      </c>
      <c r="L17" s="11">
        <v>0.02</v>
      </c>
      <c r="M17" s="16"/>
      <c r="N17" s="12">
        <v>4</v>
      </c>
      <c r="O17" s="12">
        <v>0</v>
      </c>
      <c r="P17" s="13"/>
      <c r="Q17" s="16">
        <v>16</v>
      </c>
      <c r="R17" s="12">
        <v>18</v>
      </c>
      <c r="S17" s="12">
        <v>10</v>
      </c>
      <c r="T17" s="12">
        <v>0.4</v>
      </c>
      <c r="U17" s="12"/>
      <c r="V17" s="12"/>
      <c r="W17" s="12"/>
      <c r="X17" s="13"/>
    </row>
    <row r="18" spans="1:24" ht="15.75">
      <c r="A18" s="101"/>
      <c r="B18" s="153"/>
      <c r="C18" s="76">
        <v>119</v>
      </c>
      <c r="D18" s="17" t="s">
        <v>37</v>
      </c>
      <c r="E18" s="45" t="s">
        <v>45</v>
      </c>
      <c r="F18" s="35">
        <v>25</v>
      </c>
      <c r="G18" s="35"/>
      <c r="H18" s="102">
        <v>1.78</v>
      </c>
      <c r="I18" s="20">
        <v>0.18</v>
      </c>
      <c r="J18" s="21">
        <v>11.05</v>
      </c>
      <c r="K18" s="130">
        <v>60</v>
      </c>
      <c r="L18" s="19">
        <v>2.5000000000000001E-2</v>
      </c>
      <c r="M18" s="102">
        <v>8.0000000000000002E-3</v>
      </c>
      <c r="N18" s="20">
        <v>0</v>
      </c>
      <c r="O18" s="20">
        <v>0</v>
      </c>
      <c r="P18" s="22">
        <v>0</v>
      </c>
      <c r="Q18" s="19">
        <v>9.25</v>
      </c>
      <c r="R18" s="20">
        <v>54.5</v>
      </c>
      <c r="S18" s="20">
        <v>16.25</v>
      </c>
      <c r="T18" s="20">
        <v>0.7</v>
      </c>
      <c r="U18" s="20">
        <v>23.25</v>
      </c>
      <c r="V18" s="20">
        <v>8.0000000000000004E-4</v>
      </c>
      <c r="W18" s="20">
        <v>2E-3</v>
      </c>
      <c r="X18" s="22">
        <v>0</v>
      </c>
    </row>
    <row r="19" spans="1:24" ht="15.75">
      <c r="A19" s="101"/>
      <c r="B19" s="153"/>
      <c r="C19" s="75">
        <v>120</v>
      </c>
      <c r="D19" s="17" t="s">
        <v>38</v>
      </c>
      <c r="E19" s="45" t="s">
        <v>14</v>
      </c>
      <c r="F19" s="35">
        <v>20</v>
      </c>
      <c r="G19" s="35"/>
      <c r="H19" s="102">
        <v>1.1399999999999999</v>
      </c>
      <c r="I19" s="20">
        <v>0.22</v>
      </c>
      <c r="J19" s="21">
        <v>7.44</v>
      </c>
      <c r="K19" s="130">
        <v>36.26</v>
      </c>
      <c r="L19" s="19">
        <v>0.02</v>
      </c>
      <c r="M19" s="102">
        <v>2.4E-2</v>
      </c>
      <c r="N19" s="20">
        <v>0.08</v>
      </c>
      <c r="O19" s="20">
        <v>0</v>
      </c>
      <c r="P19" s="22">
        <v>0</v>
      </c>
      <c r="Q19" s="19">
        <v>6.8</v>
      </c>
      <c r="R19" s="20">
        <v>24</v>
      </c>
      <c r="S19" s="20">
        <v>8.1999999999999993</v>
      </c>
      <c r="T19" s="20">
        <v>0.46</v>
      </c>
      <c r="U19" s="20">
        <v>73.5</v>
      </c>
      <c r="V19" s="20">
        <v>2E-3</v>
      </c>
      <c r="W19" s="20">
        <v>2E-3</v>
      </c>
      <c r="X19" s="22">
        <v>1.2E-2</v>
      </c>
    </row>
    <row r="20" spans="1:24" ht="15.75">
      <c r="A20" s="101"/>
      <c r="B20" s="154"/>
      <c r="C20" s="31"/>
      <c r="D20" s="32"/>
      <c r="E20" s="77" t="s">
        <v>39</v>
      </c>
      <c r="F20" s="31">
        <f>F12+F13+F14+F16+F17+F18+F19</f>
        <v>765</v>
      </c>
      <c r="G20" s="83"/>
      <c r="H20" s="84">
        <f t="shared" ref="H20:X20" si="1">H12+H13+H14+H16+H17+H18+H19</f>
        <v>32.739999999999995</v>
      </c>
      <c r="I20" s="85">
        <f t="shared" si="1"/>
        <v>27.999999999999996</v>
      </c>
      <c r="J20" s="86">
        <f t="shared" si="1"/>
        <v>109</v>
      </c>
      <c r="K20" s="34">
        <f t="shared" si="1"/>
        <v>820.1</v>
      </c>
      <c r="L20" s="84">
        <f t="shared" si="1"/>
        <v>0.79800000000000004</v>
      </c>
      <c r="M20" s="85">
        <f t="shared" si="1"/>
        <v>0.40200000000000002</v>
      </c>
      <c r="N20" s="85">
        <f t="shared" si="1"/>
        <v>14.63</v>
      </c>
      <c r="O20" s="85">
        <f t="shared" si="1"/>
        <v>190.73999999999998</v>
      </c>
      <c r="P20" s="88">
        <f t="shared" si="1"/>
        <v>0.22</v>
      </c>
      <c r="Q20" s="84">
        <f t="shared" si="1"/>
        <v>143.68</v>
      </c>
      <c r="R20" s="85">
        <f t="shared" si="1"/>
        <v>531.86</v>
      </c>
      <c r="S20" s="85">
        <f t="shared" si="1"/>
        <v>225.75</v>
      </c>
      <c r="T20" s="85">
        <f t="shared" si="1"/>
        <v>9.56</v>
      </c>
      <c r="U20" s="85">
        <f t="shared" si="1"/>
        <v>1041.33</v>
      </c>
      <c r="V20" s="85">
        <f t="shared" si="1"/>
        <v>1.8799999999999997E-2</v>
      </c>
      <c r="W20" s="85">
        <f t="shared" si="1"/>
        <v>1.2E-2</v>
      </c>
      <c r="X20" s="86">
        <f t="shared" si="1"/>
        <v>0.16900000000000001</v>
      </c>
    </row>
    <row r="21" spans="1:24" ht="15.75">
      <c r="A21" s="101"/>
      <c r="B21" s="156"/>
      <c r="C21" s="150"/>
      <c r="D21" s="131"/>
      <c r="E21" s="78" t="s">
        <v>39</v>
      </c>
      <c r="F21" s="132">
        <f>F12+F13+F15+F16+F17+F18+F19</f>
        <v>765</v>
      </c>
      <c r="G21" s="98"/>
      <c r="H21" s="23">
        <f t="shared" ref="H21:X21" si="2">H12+H13+H15+H16+H17+H18+H19</f>
        <v>37.549999999999997</v>
      </c>
      <c r="I21" s="24">
        <f t="shared" si="2"/>
        <v>32.07</v>
      </c>
      <c r="J21" s="25">
        <f t="shared" si="2"/>
        <v>103.45</v>
      </c>
      <c r="K21" s="99">
        <f t="shared" si="2"/>
        <v>851.18999999999994</v>
      </c>
      <c r="L21" s="23">
        <f t="shared" si="2"/>
        <v>0.50800000000000001</v>
      </c>
      <c r="M21" s="24">
        <f t="shared" si="2"/>
        <v>0.38200000000000001</v>
      </c>
      <c r="N21" s="24">
        <f t="shared" si="2"/>
        <v>17.059999999999999</v>
      </c>
      <c r="O21" s="24">
        <f t="shared" si="2"/>
        <v>164.91</v>
      </c>
      <c r="P21" s="26">
        <f t="shared" si="2"/>
        <v>0.06</v>
      </c>
      <c r="Q21" s="23">
        <f t="shared" si="2"/>
        <v>102.91</v>
      </c>
      <c r="R21" s="24">
        <f t="shared" si="2"/>
        <v>877.02</v>
      </c>
      <c r="S21" s="24">
        <f t="shared" si="2"/>
        <v>229.86999999999998</v>
      </c>
      <c r="T21" s="24">
        <f t="shared" si="2"/>
        <v>11.14</v>
      </c>
      <c r="U21" s="24">
        <f t="shared" si="2"/>
        <v>1075.25</v>
      </c>
      <c r="V21" s="24">
        <f t="shared" si="2"/>
        <v>1.8799999999999997E-2</v>
      </c>
      <c r="W21" s="24">
        <f t="shared" si="2"/>
        <v>9.2999999999999992E-3</v>
      </c>
      <c r="X21" s="25">
        <f t="shared" si="2"/>
        <v>0.13800000000000001</v>
      </c>
    </row>
    <row r="22" spans="1:24" ht="15.75">
      <c r="A22" s="101"/>
      <c r="B22" s="154"/>
      <c r="C22" s="151"/>
      <c r="D22" s="133"/>
      <c r="E22" s="77" t="s">
        <v>40</v>
      </c>
      <c r="F22" s="27"/>
      <c r="G22" s="28"/>
      <c r="H22" s="84"/>
      <c r="I22" s="85"/>
      <c r="J22" s="86"/>
      <c r="K22" s="87">
        <f>K20/23.5</f>
        <v>34.897872340425536</v>
      </c>
      <c r="L22" s="84"/>
      <c r="M22" s="85"/>
      <c r="N22" s="85"/>
      <c r="O22" s="85"/>
      <c r="P22" s="88"/>
      <c r="Q22" s="84"/>
      <c r="R22" s="85"/>
      <c r="S22" s="85"/>
      <c r="T22" s="85"/>
      <c r="U22" s="85"/>
      <c r="V22" s="85"/>
      <c r="W22" s="85"/>
      <c r="X22" s="86"/>
    </row>
    <row r="23" spans="1:24" ht="16.5" thickBot="1">
      <c r="A23" s="103"/>
      <c r="B23" s="157"/>
      <c r="C23" s="152"/>
      <c r="D23" s="134"/>
      <c r="E23" s="79" t="s">
        <v>40</v>
      </c>
      <c r="F23" s="135"/>
      <c r="G23" s="136"/>
      <c r="H23" s="137"/>
      <c r="I23" s="138"/>
      <c r="J23" s="139"/>
      <c r="K23" s="89">
        <f>K21/23.5</f>
        <v>36.220851063829784</v>
      </c>
      <c r="L23" s="137"/>
      <c r="M23" s="138"/>
      <c r="N23" s="138"/>
      <c r="O23" s="138"/>
      <c r="P23" s="140"/>
      <c r="Q23" s="137"/>
      <c r="R23" s="138"/>
      <c r="S23" s="138"/>
      <c r="T23" s="138"/>
      <c r="U23" s="138"/>
      <c r="V23" s="138"/>
      <c r="W23" s="138"/>
      <c r="X23" s="139"/>
    </row>
    <row r="24" spans="1:24">
      <c r="A24"/>
      <c r="B24" s="49"/>
      <c r="C24" s="49"/>
      <c r="D24"/>
      <c r="E24"/>
      <c r="F24"/>
      <c r="G24"/>
      <c r="H24" s="50"/>
      <c r="I24"/>
      <c r="J24"/>
      <c r="K24" s="51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>
      <c r="A25" s="158" t="s">
        <v>46</v>
      </c>
      <c r="B25" s="159"/>
      <c r="C25" s="160"/>
      <c r="D25" s="160"/>
      <c r="E25" s="141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>
      <c r="A26" s="161" t="s">
        <v>42</v>
      </c>
      <c r="B26" s="162"/>
      <c r="C26" s="163"/>
      <c r="D26" s="163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 customHeight="1">
      <c r="A27"/>
      <c r="B27" s="49"/>
      <c r="C27" s="49"/>
      <c r="D27"/>
      <c r="E27" s="53"/>
      <c r="F27" s="5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>
      <c r="A28"/>
      <c r="B28" s="49"/>
      <c r="C28" s="49"/>
      <c r="D28"/>
      <c r="E28" s="53"/>
      <c r="F28" s="5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2022-03-23T09:55:46Z</dcterms:modified>
</cp:coreProperties>
</file>