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МЮС\Desktop\Март\Март\"/>
    </mc:Choice>
  </mc:AlternateContent>
  <xr:revisionPtr revIDLastSave="0" documentId="13_ncr:1_{0497A17B-458B-4E4C-BF9D-A61CC68635E5}" xr6:coauthVersionLast="47" xr6:coauthVersionMax="47" xr10:uidLastSave="{00000000-0000-0000-0000-000000000000}"/>
  <bookViews>
    <workbookView xWindow="0" yWindow="0" windowWidth="19215" windowHeight="1540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1" i="1" l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K23" i="1" s="1"/>
  <c r="J21" i="1"/>
  <c r="I21" i="1"/>
  <c r="H21" i="1"/>
  <c r="F21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K22" i="1" s="1"/>
  <c r="J20" i="1"/>
  <c r="I20" i="1"/>
  <c r="H20" i="1"/>
  <c r="F20" i="1"/>
</calcChain>
</file>

<file path=xl/sharedStrings.xml><?xml version="1.0" encoding="utf-8"?>
<sst xmlns="http://schemas.openxmlformats.org/spreadsheetml/2006/main" count="72" uniqueCount="59">
  <si>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</si>
  <si>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</si>
  <si>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</si>
  <si>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</si>
  <si>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</si>
  <si>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</si>
  <si>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</si>
  <si>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</si>
  <si>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</si>
  <si>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</si>
  <si>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</si>
  <si>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Выход, г</t>
  </si>
  <si>
    <t>МБОУ СОШ №60</t>
  </si>
  <si>
    <t>Хлеб пшеничный</t>
  </si>
  <si>
    <t>Хлеб ржаной</t>
  </si>
  <si>
    <t>гарнир</t>
  </si>
  <si>
    <t xml:space="preserve">       Пищевые вещества, г</t>
  </si>
  <si>
    <t>Витамины, мг</t>
  </si>
  <si>
    <t>Минеральные вещества, мг</t>
  </si>
  <si>
    <t xml:space="preserve"> Прием пищи</t>
  </si>
  <si>
    <t xml:space="preserve"> Раздел</t>
  </si>
  <si>
    <t>Наименование блюд</t>
  </si>
  <si>
    <t xml:space="preserve"> цена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</si>
  <si>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</si>
  <si>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</si>
  <si>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</si>
  <si>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</si>
  <si>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</si>
  <si>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</si>
  <si>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</si>
  <si>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</si>
  <si>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</si>
  <si>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</si>
  <si>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</si>
  <si>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</si>
  <si>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</si>
  <si>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 xml:space="preserve"> закуска</t>
  </si>
  <si>
    <t>Фрукты в ассортименте (яблоко)</t>
  </si>
  <si>
    <t>п/к*</t>
  </si>
  <si>
    <t>о/о**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</si>
  <si>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</si>
  <si>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</si>
  <si>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</si>
  <si>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</si>
  <si>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</si>
  <si>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п/к* - полный комплект оборудования (УКМ, мясорубка)</t>
  </si>
  <si>
    <t>о/о** - отсутствие оборудования (УКМ, мясорубка)</t>
  </si>
  <si>
    <t>Энергетическая ценность, ккал</t>
  </si>
  <si>
    <t>№ рецептуры</t>
  </si>
  <si>
    <t xml:space="preserve">Картофельное пюре с маслом </t>
  </si>
  <si>
    <t xml:space="preserve">Кукуруза консервированная </t>
  </si>
  <si>
    <t>горячий напиток</t>
  </si>
  <si>
    <t>горячее блюдо</t>
  </si>
  <si>
    <t xml:space="preserve"> Суп куриный с вермишелью</t>
  </si>
  <si>
    <t xml:space="preserve">Сок фруктовый </t>
  </si>
  <si>
    <t>Рыба запеченная под сырно - овощной шапкой</t>
  </si>
  <si>
    <t xml:space="preserve">Картофель отварной с маслом и зеленью </t>
  </si>
  <si>
    <t>Запеканка овсяно-творожная со сгущенным молоком</t>
  </si>
  <si>
    <t>Горячий шоколад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</si>
</sst>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;[Red]0.00"/>
  </numFmts>
  <fonts count="10" x14ac:knownFonts="1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96">
    <xf numFmtId="0" fontId="0" fillId="0" borderId="0" xfId="0"/>
    <xf numFmtId="0" fontId="2" fillId="0" borderId="27" xfId="0" applyFont="1" applyBorder="1" applyAlignment="1">
      <alignment horizontal="center" wrapText="1"/>
    </xf>
    <xf numFmtId="0" fontId="4" fillId="0" borderId="16" xfId="0" applyFont="1" applyBorder="1"/>
    <xf numFmtId="0" fontId="4" fillId="0" borderId="29" xfId="0" applyFont="1" applyBorder="1" applyAlignment="1">
      <alignment horizontal="center"/>
    </xf>
    <xf numFmtId="0" fontId="4" fillId="0" borderId="18" xfId="0" applyFont="1" applyBorder="1"/>
    <xf numFmtId="0" fontId="4" fillId="0" borderId="29" xfId="0" applyFont="1" applyBorder="1"/>
    <xf numFmtId="0" fontId="4" fillId="0" borderId="2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4" fillId="0" borderId="6" xfId="0" applyFont="1" applyBorder="1"/>
    <xf numFmtId="0" fontId="4" fillId="3" borderId="31" xfId="0" applyFont="1" applyFill="1" applyBorder="1"/>
    <xf numFmtId="0" fontId="5" fillId="3" borderId="1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31" xfId="1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5" fillId="0" borderId="3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31" xfId="0" applyFont="1" applyBorder="1"/>
    <xf numFmtId="0" fontId="4" fillId="0" borderId="33" xfId="0" applyFont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37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left"/>
    </xf>
    <xf numFmtId="0" fontId="4" fillId="0" borderId="19" xfId="0" applyFont="1" applyBorder="1"/>
    <xf numFmtId="0" fontId="5" fillId="0" borderId="1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30" xfId="1" applyFont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3" fillId="5" borderId="6" xfId="0" applyFont="1" applyFill="1" applyBorder="1"/>
    <xf numFmtId="0" fontId="4" fillId="5" borderId="31" xfId="0" applyFont="1" applyFill="1" applyBorder="1" applyAlignment="1">
      <alignment horizontal="center"/>
    </xf>
    <xf numFmtId="0" fontId="4" fillId="5" borderId="10" xfId="0" applyFont="1" applyFill="1" applyBorder="1"/>
    <xf numFmtId="0" fontId="4" fillId="5" borderId="31" xfId="0" applyFont="1" applyFill="1" applyBorder="1"/>
    <xf numFmtId="0" fontId="5" fillId="0" borderId="14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10" xfId="0" applyFont="1" applyBorder="1"/>
    <xf numFmtId="0" fontId="5" fillId="5" borderId="31" xfId="1" applyFont="1" applyFill="1" applyBorder="1" applyAlignment="1">
      <alignment horizontal="center"/>
    </xf>
    <xf numFmtId="0" fontId="1" fillId="5" borderId="31" xfId="0" applyFont="1" applyFill="1" applyBorder="1" applyAlignment="1">
      <alignment horizontal="center"/>
    </xf>
    <xf numFmtId="0" fontId="3" fillId="5" borderId="23" xfId="0" applyFont="1" applyFill="1" applyBorder="1"/>
    <xf numFmtId="0" fontId="0" fillId="0" borderId="0" xfId="0" applyAlignment="1">
      <alignment horizont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3" borderId="14" xfId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center" wrapText="1"/>
    </xf>
    <xf numFmtId="0" fontId="5" fillId="3" borderId="7" xfId="1" applyFont="1" applyFill="1" applyBorder="1" applyAlignment="1">
      <alignment horizontal="center" wrapText="1"/>
    </xf>
    <xf numFmtId="0" fontId="5" fillId="3" borderId="10" xfId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49" fontId="3" fillId="2" borderId="1" xfId="0" applyNumberFormat="1" applyFont="1" applyFill="1" applyBorder="1" applyAlignment="1" applyProtection="1">
      <alignment wrapText="1"/>
      <protection locked="0"/>
    </xf>
    <xf numFmtId="14" fontId="3" fillId="2" borderId="1" xfId="0" applyNumberFormat="1" applyFont="1" applyFill="1" applyBorder="1" applyAlignment="1" applyProtection="1">
      <alignment wrapText="1"/>
      <protection locked="0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31" xfId="0" applyFont="1" applyBorder="1" applyAlignment="1">
      <alignment vertical="center" wrapText="1"/>
    </xf>
    <xf numFmtId="0" fontId="4" fillId="4" borderId="10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4" fillId="5" borderId="6" xfId="0" applyFont="1" applyFill="1" applyBorder="1"/>
    <xf numFmtId="0" fontId="4" fillId="3" borderId="10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left"/>
    </xf>
    <xf numFmtId="0" fontId="3" fillId="5" borderId="31" xfId="0" applyFont="1" applyFill="1" applyBorder="1"/>
    <xf numFmtId="0" fontId="1" fillId="4" borderId="34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166" fontId="1" fillId="4" borderId="41" xfId="0" applyNumberFormat="1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6" xfId="0" applyFont="1" applyBorder="1"/>
    <xf numFmtId="0" fontId="5" fillId="5" borderId="3" xfId="0" applyFont="1" applyFill="1" applyBorder="1" applyAlignment="1">
      <alignment horizontal="center"/>
    </xf>
    <xf numFmtId="0" fontId="4" fillId="0" borderId="17" xfId="0" applyFont="1" applyBorder="1"/>
    <xf numFmtId="0" fontId="4" fillId="0" borderId="24" xfId="0" applyFont="1" applyBorder="1"/>
    <xf numFmtId="0" fontId="5" fillId="0" borderId="33" xfId="1" applyFont="1" applyBorder="1" applyAlignment="1">
      <alignment horizontal="center"/>
    </xf>
    <xf numFmtId="0" fontId="3" fillId="0" borderId="24" xfId="0" applyFont="1" applyBorder="1"/>
    <xf numFmtId="0" fontId="4" fillId="5" borderId="10" xfId="0" applyFont="1" applyFill="1" applyBorder="1" applyAlignment="1">
      <alignment horizontal="left"/>
    </xf>
    <xf numFmtId="0" fontId="4" fillId="5" borderId="31" xfId="0" applyFont="1" applyFill="1" applyBorder="1" applyAlignment="1">
      <alignment horizontal="left" wrapText="1"/>
    </xf>
    <xf numFmtId="0" fontId="5" fillId="5" borderId="31" xfId="0" applyFont="1" applyFill="1" applyBorder="1" applyAlignment="1">
      <alignment horizontal="center"/>
    </xf>
    <xf numFmtId="166" fontId="5" fillId="0" borderId="31" xfId="0" applyNumberFormat="1" applyFont="1" applyBorder="1" applyAlignment="1">
      <alignment horizontal="center"/>
    </xf>
    <xf numFmtId="0" fontId="3" fillId="4" borderId="41" xfId="0" applyFont="1" applyFill="1" applyBorder="1"/>
    <xf numFmtId="0" fontId="0" fillId="5" borderId="0" xfId="0" applyFill="1"/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5" borderId="38" xfId="0" applyFont="1" applyFill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4" fillId="5" borderId="24" xfId="0" applyFont="1" applyFill="1" applyBorder="1"/>
    <xf numFmtId="0" fontId="3" fillId="5" borderId="24" xfId="0" applyFont="1" applyFill="1" applyBorder="1"/>
    <xf numFmtId="0" fontId="5" fillId="0" borderId="32" xfId="0" applyFont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9" fillId="3" borderId="0" xfId="0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9" fillId="4" borderId="0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4" fillId="0" borderId="20" xfId="0" applyFont="1" applyBorder="1"/>
    <xf numFmtId="166" fontId="5" fillId="0" borderId="18" xfId="0" applyNumberFormat="1" applyFont="1" applyBorder="1" applyAlignment="1">
      <alignment horizontal="center"/>
    </xf>
    <xf numFmtId="0" fontId="4" fillId="4" borderId="33" xfId="0" applyFont="1" applyFill="1" applyBorder="1"/>
    <xf numFmtId="0" fontId="4" fillId="4" borderId="31" xfId="0" applyFont="1" applyFill="1" applyBorder="1" applyAlignment="1">
      <alignment vertical="center" wrapText="1"/>
    </xf>
    <xf numFmtId="0" fontId="5" fillId="4" borderId="32" xfId="0" applyFont="1" applyFill="1" applyBorder="1" applyAlignment="1">
      <alignment horizontal="center" wrapText="1"/>
    </xf>
    <xf numFmtId="0" fontId="1" fillId="3" borderId="34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5" fillId="3" borderId="31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4" fillId="4" borderId="37" xfId="0" applyFont="1" applyFill="1" applyBorder="1"/>
    <xf numFmtId="0" fontId="4" fillId="3" borderId="37" xfId="0" applyFont="1" applyFill="1" applyBorder="1"/>
    <xf numFmtId="0" fontId="4" fillId="5" borderId="31" xfId="0" applyFont="1" applyFill="1" applyBorder="1" applyAlignment="1">
      <alignment horizontal="left"/>
    </xf>
    <xf numFmtId="166" fontId="2" fillId="5" borderId="31" xfId="0" applyNumberFormat="1" applyFont="1" applyFill="1" applyBorder="1" applyAlignment="1">
      <alignment horizontal="center"/>
    </xf>
    <xf numFmtId="0" fontId="3" fillId="5" borderId="38" xfId="0" applyFont="1" applyFill="1" applyBorder="1"/>
    <xf numFmtId="0" fontId="1" fillId="0" borderId="33" xfId="0" applyFont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left"/>
    </xf>
    <xf numFmtId="0" fontId="2" fillId="5" borderId="38" xfId="0" applyFont="1" applyFill="1" applyBorder="1" applyAlignment="1">
      <alignment horizontal="left"/>
    </xf>
    <xf numFmtId="0" fontId="4" fillId="3" borderId="31" xfId="0" applyFont="1" applyFill="1" applyBorder="1" applyAlignment="1">
      <alignment horizontal="left"/>
    </xf>
    <xf numFmtId="0" fontId="4" fillId="3" borderId="31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horizontal="left"/>
    </xf>
    <xf numFmtId="0" fontId="1" fillId="3" borderId="35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left"/>
    </xf>
    <xf numFmtId="0" fontId="4" fillId="4" borderId="39" xfId="0" applyFont="1" applyFill="1" applyBorder="1" applyAlignment="1">
      <alignment horizontal="center"/>
    </xf>
    <xf numFmtId="0" fontId="4" fillId="5" borderId="41" xfId="0" applyFont="1" applyFill="1" applyBorder="1"/>
    <xf numFmtId="0" fontId="5" fillId="5" borderId="44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5" borderId="43" xfId="0" applyFont="1" applyFill="1" applyBorder="1" applyAlignment="1">
      <alignment horizontal="center"/>
    </xf>
    <xf numFmtId="166" fontId="2" fillId="5" borderId="38" xfId="0" applyNumberFormat="1" applyFont="1" applyFill="1" applyBorder="1" applyAlignment="1">
      <alignment horizontal="center"/>
    </xf>
    <xf numFmtId="0" fontId="5" fillId="5" borderId="42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2" fontId="1" fillId="3" borderId="37" xfId="0" applyNumberFormat="1" applyFont="1" applyFill="1" applyBorder="1" applyAlignment="1">
      <alignment horizontal="center"/>
    </xf>
    <xf numFmtId="0" fontId="7" fillId="5" borderId="0" xfId="0" applyFont="1" applyFill="1"/>
    <xf numFmtId="166" fontId="0" fillId="5" borderId="0" xfId="0" applyNumberFormat="1" applyFill="1"/>
    <xf numFmtId="0" fontId="3" fillId="4" borderId="40" xfId="0" applyFont="1" applyFill="1" applyBorder="1" applyAlignment="1">
      <alignment horizontal="center"/>
    </xf>
    <xf numFmtId="0" fontId="3" fillId="3" borderId="24" xfId="0" applyFont="1" applyFill="1" applyBorder="1"/>
    <xf numFmtId="0" fontId="3" fillId="4" borderId="24" xfId="0" applyFont="1" applyFill="1" applyBorder="1"/>
    <xf numFmtId="0" fontId="3" fillId="4" borderId="25" xfId="0" applyFont="1" applyFill="1" applyBorder="1"/>
    <xf numFmtId="0" fontId="4" fillId="5" borderId="25" xfId="0" applyFont="1" applyFill="1" applyBorder="1"/>
  </cellXfs>
  <cellStyles count="2">
    <cellStyle name="Обычный" xfId="0" builtinId="0"/>
    <cellStyle name="Обычный 2 2" xfId="1" xr:uid="{0F6D0690-F48A-4673-A916-FE10179DAD77}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X34"/>
  <sheetViews>
    <sheetView tabSelected="1" zoomScale="55" zoomScaleNormal="55" workbookViewId="0">
      <selection activeCell="F34" sqref="F34"/>
    </sheetView>
  </sheetViews>
  <sheetFormatPr defaultRowHeight="15" x14ac:dyDescent="0.25"/>
  <cols>
    <col min="1" max="1" width="12.140625" style="70" customWidth="1"/>
    <col min="2" max="2" width="8.7109375" style="70" customWidth="1"/>
    <col min="3" max="3" width="15.7109375" style="70" customWidth="1"/>
    <col min="4" max="4" width="17.7109375" style="70" customWidth="1"/>
    <col min="5" max="5" width="40.7109375" style="70" customWidth="1"/>
    <col min="6" max="6" width="14.5703125" style="70" customWidth="1"/>
    <col min="7" max="7" width="13.42578125" style="70" customWidth="1"/>
    <col min="8" max="9" width="12.7109375" style="70" customWidth="1"/>
    <col min="10" max="10" width="13.7109375" style="70" customWidth="1"/>
    <col min="11" max="11" width="21.7109375" style="70" customWidth="1"/>
    <col min="12" max="24" width="10.7109375" style="70" customWidth="1"/>
    <col min="25" max="16384" width="9.140625" style="70"/>
  </cols>
  <sheetData>
    <row r="1" spans="1:24" ht="15.75" x14ac:dyDescent="0.25">
      <c r="A1" s="95" t="s">
        <v>0</v>
      </c>
      <c r="B1" s="96" t="s">
        <v>12</v>
      </c>
      <c r="C1" s="97"/>
      <c r="D1" s="98"/>
      <c r="E1" s="95" t="s">
        <v>10</v>
      </c>
      <c r="F1" s="99"/>
      <c r="G1" s="95"/>
      <c r="H1" s="95"/>
      <c r="I1" s="95" t="s">
        <v>1</v>
      </c>
      <c r="J1" s="100">
        <v>44636</v>
      </c>
    </row>
    <row r="2" spans="1:24" ht="15.75" thickBot="1" x14ac:dyDescent="0.3"/>
    <row r="3" spans="1:24" ht="16.5" thickBot="1" x14ac:dyDescent="0.3">
      <c r="A3" s="104" t="s">
        <v>19</v>
      </c>
      <c r="B3" s="103"/>
      <c r="C3" s="101" t="s">
        <v>48</v>
      </c>
      <c r="D3" s="104" t="s">
        <v>20</v>
      </c>
      <c r="E3" s="101" t="s">
        <v>21</v>
      </c>
      <c r="F3" s="101" t="s">
        <v>11</v>
      </c>
      <c r="G3" s="101" t="s">
        <v>22</v>
      </c>
      <c r="H3" s="71" t="s">
        <v>16</v>
      </c>
      <c r="I3" s="72"/>
      <c r="J3" s="94"/>
      <c r="K3" s="101" t="s">
        <v>47</v>
      </c>
      <c r="L3" s="71" t="s">
        <v>17</v>
      </c>
      <c r="M3" s="72"/>
      <c r="N3" s="73"/>
      <c r="O3" s="73"/>
      <c r="P3" s="74"/>
      <c r="Q3" s="75" t="s">
        <v>18</v>
      </c>
      <c r="R3" s="76"/>
      <c r="S3" s="76"/>
      <c r="T3" s="76"/>
      <c r="U3" s="76"/>
      <c r="V3" s="76"/>
      <c r="W3" s="76"/>
      <c r="X3" s="77"/>
    </row>
    <row r="4" spans="1:24" ht="31.5" thickBot="1" x14ac:dyDescent="0.3">
      <c r="A4" s="105"/>
      <c r="B4" s="143"/>
      <c r="C4" s="102"/>
      <c r="D4" s="105"/>
      <c r="E4" s="102"/>
      <c r="F4" s="102"/>
      <c r="G4" s="102"/>
      <c r="H4" s="78" t="s">
        <v>2</v>
      </c>
      <c r="I4" s="79" t="s">
        <v>3</v>
      </c>
      <c r="J4" s="80" t="s">
        <v>4</v>
      </c>
      <c r="K4" s="102"/>
      <c r="L4" s="1" t="s">
        <v>23</v>
      </c>
      <c r="M4" s="1" t="s">
        <v>24</v>
      </c>
      <c r="N4" s="1" t="s">
        <v>25</v>
      </c>
      <c r="O4" s="1" t="s">
        <v>26</v>
      </c>
      <c r="P4" s="1" t="s">
        <v>27</v>
      </c>
      <c r="Q4" s="1" t="s">
        <v>28</v>
      </c>
      <c r="R4" s="1" t="s">
        <v>29</v>
      </c>
      <c r="S4" s="1" t="s">
        <v>30</v>
      </c>
      <c r="T4" s="1" t="s">
        <v>31</v>
      </c>
      <c r="U4" s="1" t="s">
        <v>32</v>
      </c>
      <c r="V4" s="1" t="s">
        <v>33</v>
      </c>
      <c r="W4" s="1" t="s">
        <v>34</v>
      </c>
      <c r="X4" s="81" t="s">
        <v>35</v>
      </c>
    </row>
    <row r="5" spans="1:24" ht="15.75" x14ac:dyDescent="0.25">
      <c r="A5" s="11" t="s">
        <v>5</v>
      </c>
      <c r="B5" s="130"/>
      <c r="C5" s="3">
        <v>24</v>
      </c>
      <c r="D5" s="154" t="s">
        <v>36</v>
      </c>
      <c r="E5" s="5" t="s">
        <v>37</v>
      </c>
      <c r="F5" s="3">
        <v>150</v>
      </c>
      <c r="G5" s="47"/>
      <c r="H5" s="7">
        <v>0.6</v>
      </c>
      <c r="I5" s="8">
        <v>0</v>
      </c>
      <c r="J5" s="9">
        <v>16.95</v>
      </c>
      <c r="K5" s="155">
        <v>69</v>
      </c>
      <c r="L5" s="7">
        <v>0.01</v>
      </c>
      <c r="M5" s="8">
        <v>0.03</v>
      </c>
      <c r="N5" s="8">
        <v>19.5</v>
      </c>
      <c r="O5" s="8">
        <v>0</v>
      </c>
      <c r="P5" s="10">
        <v>0</v>
      </c>
      <c r="Q5" s="7">
        <v>24</v>
      </c>
      <c r="R5" s="8">
        <v>16.5</v>
      </c>
      <c r="S5" s="8">
        <v>13.5</v>
      </c>
      <c r="T5" s="8">
        <v>3.3</v>
      </c>
      <c r="U5" s="8">
        <v>417</v>
      </c>
      <c r="V5" s="8">
        <v>3.0000000000000001E-3</v>
      </c>
      <c r="W5" s="8">
        <v>5.0000000000000001E-4</v>
      </c>
      <c r="X5" s="9">
        <v>1.4999999999999999E-2</v>
      </c>
    </row>
    <row r="6" spans="1:24" ht="30.75" x14ac:dyDescent="0.25">
      <c r="A6" s="111"/>
      <c r="B6" s="144"/>
      <c r="C6" s="54">
        <v>248</v>
      </c>
      <c r="D6" s="134" t="s">
        <v>52</v>
      </c>
      <c r="E6" s="135" t="s">
        <v>57</v>
      </c>
      <c r="F6" s="54">
        <v>150</v>
      </c>
      <c r="G6" s="56"/>
      <c r="H6" s="129">
        <v>22.38</v>
      </c>
      <c r="I6" s="30">
        <v>11.74</v>
      </c>
      <c r="J6" s="31">
        <v>32.58</v>
      </c>
      <c r="K6" s="136">
        <v>327.27999999999997</v>
      </c>
      <c r="L6" s="29">
        <v>0.09</v>
      </c>
      <c r="M6" s="129">
        <v>0.33</v>
      </c>
      <c r="N6" s="30">
        <v>1.45</v>
      </c>
      <c r="O6" s="30">
        <v>60</v>
      </c>
      <c r="P6" s="32">
        <v>0.27</v>
      </c>
      <c r="Q6" s="129">
        <v>234.33</v>
      </c>
      <c r="R6" s="30">
        <v>286.56</v>
      </c>
      <c r="S6" s="30">
        <v>45.1</v>
      </c>
      <c r="T6" s="30">
        <v>1.5</v>
      </c>
      <c r="U6" s="30">
        <v>210.04</v>
      </c>
      <c r="V6" s="30">
        <v>0</v>
      </c>
      <c r="W6" s="30">
        <v>0.02</v>
      </c>
      <c r="X6" s="32">
        <v>0.03</v>
      </c>
    </row>
    <row r="7" spans="1:24" ht="15.75" x14ac:dyDescent="0.25">
      <c r="A7" s="111"/>
      <c r="B7" s="144"/>
      <c r="C7" s="54">
        <v>116</v>
      </c>
      <c r="D7" s="134" t="s">
        <v>51</v>
      </c>
      <c r="E7" s="166" t="s">
        <v>58</v>
      </c>
      <c r="F7" s="54">
        <v>200</v>
      </c>
      <c r="G7" s="56"/>
      <c r="H7" s="25">
        <v>3.2</v>
      </c>
      <c r="I7" s="19">
        <v>3.2</v>
      </c>
      <c r="J7" s="22">
        <v>14.6</v>
      </c>
      <c r="K7" s="26">
        <v>100.8</v>
      </c>
      <c r="L7" s="18">
        <v>6.5</v>
      </c>
      <c r="M7" s="25">
        <v>0.32</v>
      </c>
      <c r="N7" s="19">
        <v>1.08</v>
      </c>
      <c r="O7" s="19">
        <v>40</v>
      </c>
      <c r="P7" s="20">
        <v>0.1</v>
      </c>
      <c r="Q7" s="25">
        <v>178.44</v>
      </c>
      <c r="R7" s="19">
        <v>136.9</v>
      </c>
      <c r="S7" s="19">
        <v>25.2</v>
      </c>
      <c r="T7" s="19">
        <v>0.42</v>
      </c>
      <c r="U7" s="19">
        <v>319.2</v>
      </c>
      <c r="V7" s="19">
        <v>1.6E-2</v>
      </c>
      <c r="W7" s="19">
        <v>4.0000000000000001E-3</v>
      </c>
      <c r="X7" s="20">
        <v>0.04</v>
      </c>
    </row>
    <row r="8" spans="1:24" ht="15.75" x14ac:dyDescent="0.25">
      <c r="A8" s="111"/>
      <c r="B8" s="144"/>
      <c r="C8" s="23">
        <v>119</v>
      </c>
      <c r="D8" s="63" t="s">
        <v>41</v>
      </c>
      <c r="E8" s="27" t="s">
        <v>13</v>
      </c>
      <c r="F8" s="127">
        <v>20</v>
      </c>
      <c r="G8" s="17"/>
      <c r="H8" s="18">
        <v>1.4</v>
      </c>
      <c r="I8" s="19">
        <v>0.14000000000000001</v>
      </c>
      <c r="J8" s="20">
        <v>8.8000000000000007</v>
      </c>
      <c r="K8" s="146">
        <v>48</v>
      </c>
      <c r="L8" s="18">
        <v>0.02</v>
      </c>
      <c r="M8" s="19">
        <v>6.0000000000000001E-3</v>
      </c>
      <c r="N8" s="19">
        <v>0</v>
      </c>
      <c r="O8" s="19">
        <v>0</v>
      </c>
      <c r="P8" s="22">
        <v>0</v>
      </c>
      <c r="Q8" s="18">
        <v>7.4</v>
      </c>
      <c r="R8" s="19">
        <v>43.6</v>
      </c>
      <c r="S8" s="19">
        <v>13</v>
      </c>
      <c r="T8" s="19">
        <v>0.56000000000000005</v>
      </c>
      <c r="U8" s="19">
        <v>18.600000000000001</v>
      </c>
      <c r="V8" s="19">
        <v>5.9999999999999995E-4</v>
      </c>
      <c r="W8" s="19">
        <v>1E-3</v>
      </c>
      <c r="X8" s="20">
        <v>0</v>
      </c>
    </row>
    <row r="9" spans="1:24" ht="15.75" x14ac:dyDescent="0.25">
      <c r="A9" s="111"/>
      <c r="B9" s="144"/>
      <c r="C9" s="17">
        <v>120</v>
      </c>
      <c r="D9" s="63" t="s">
        <v>42</v>
      </c>
      <c r="E9" s="27" t="s">
        <v>14</v>
      </c>
      <c r="F9" s="17">
        <v>20</v>
      </c>
      <c r="G9" s="17"/>
      <c r="H9" s="25">
        <v>1.1399999999999999</v>
      </c>
      <c r="I9" s="19">
        <v>0.22</v>
      </c>
      <c r="J9" s="22">
        <v>7.44</v>
      </c>
      <c r="K9" s="137">
        <v>36.26</v>
      </c>
      <c r="L9" s="29">
        <v>0.02</v>
      </c>
      <c r="M9" s="129">
        <v>2.4E-2</v>
      </c>
      <c r="N9" s="30">
        <v>0.08</v>
      </c>
      <c r="O9" s="30">
        <v>0</v>
      </c>
      <c r="P9" s="32">
        <v>0</v>
      </c>
      <c r="Q9" s="29">
        <v>6.8</v>
      </c>
      <c r="R9" s="30">
        <v>24</v>
      </c>
      <c r="S9" s="30">
        <v>8.1999999999999993</v>
      </c>
      <c r="T9" s="30">
        <v>0.46</v>
      </c>
      <c r="U9" s="30">
        <v>73.5</v>
      </c>
      <c r="V9" s="30">
        <v>2E-3</v>
      </c>
      <c r="W9" s="30">
        <v>2E-3</v>
      </c>
      <c r="X9" s="32">
        <v>1.2E-2</v>
      </c>
    </row>
    <row r="10" spans="1:24" ht="15.75" x14ac:dyDescent="0.25">
      <c r="A10" s="111"/>
      <c r="B10" s="144"/>
      <c r="C10" s="64"/>
      <c r="D10" s="55"/>
      <c r="E10" s="172" t="s">
        <v>43</v>
      </c>
      <c r="F10" s="65">
        <v>540</v>
      </c>
      <c r="G10" s="115"/>
      <c r="H10" s="129">
        <v>28.76</v>
      </c>
      <c r="I10" s="30">
        <v>15.290000000000003</v>
      </c>
      <c r="J10" s="31">
        <v>81.399999999999991</v>
      </c>
      <c r="K10" s="167">
        <v>583.78</v>
      </c>
      <c r="L10" s="29">
        <v>6.6599999999999993</v>
      </c>
      <c r="M10" s="30">
        <v>0.71099999999999997</v>
      </c>
      <c r="N10" s="30">
        <v>22.11</v>
      </c>
      <c r="O10" s="30">
        <v>100</v>
      </c>
      <c r="P10" s="32">
        <v>0.37</v>
      </c>
      <c r="Q10" s="129">
        <v>451.07000000000005</v>
      </c>
      <c r="R10" s="30">
        <v>488.56000000000006</v>
      </c>
      <c r="S10" s="30">
        <v>101.9</v>
      </c>
      <c r="T10" s="30">
        <v>6.13</v>
      </c>
      <c r="U10" s="30">
        <v>1038.1399999999999</v>
      </c>
      <c r="V10" s="30">
        <v>2.0999999999999998E-2</v>
      </c>
      <c r="W10" s="30">
        <v>2.6500000000000003E-2</v>
      </c>
      <c r="X10" s="32">
        <v>9.6999999999999989E-2</v>
      </c>
    </row>
    <row r="11" spans="1:24" ht="16.5" thickBot="1" x14ac:dyDescent="0.3">
      <c r="A11" s="111"/>
      <c r="B11" s="195"/>
      <c r="C11" s="142"/>
      <c r="D11" s="180"/>
      <c r="E11" s="173" t="s">
        <v>44</v>
      </c>
      <c r="F11" s="142"/>
      <c r="G11" s="168"/>
      <c r="H11" s="181"/>
      <c r="I11" s="182"/>
      <c r="J11" s="183"/>
      <c r="K11" s="184">
        <v>24.841702127659573</v>
      </c>
      <c r="L11" s="185"/>
      <c r="M11" s="181"/>
      <c r="N11" s="182"/>
      <c r="O11" s="182"/>
      <c r="P11" s="186"/>
      <c r="Q11" s="181"/>
      <c r="R11" s="182"/>
      <c r="S11" s="182"/>
      <c r="T11" s="182"/>
      <c r="U11" s="182"/>
      <c r="V11" s="182"/>
      <c r="W11" s="182"/>
      <c r="X11" s="186"/>
    </row>
    <row r="12" spans="1:24" ht="15.75" x14ac:dyDescent="0.25">
      <c r="A12" s="2" t="s">
        <v>6</v>
      </c>
      <c r="B12" s="130"/>
      <c r="C12" s="6">
        <v>133</v>
      </c>
      <c r="D12" s="5" t="s">
        <v>7</v>
      </c>
      <c r="E12" s="47" t="s">
        <v>50</v>
      </c>
      <c r="F12" s="140">
        <v>60</v>
      </c>
      <c r="G12" s="4"/>
      <c r="H12" s="7">
        <v>1.32</v>
      </c>
      <c r="I12" s="8">
        <v>0.24</v>
      </c>
      <c r="J12" s="9">
        <v>8.82</v>
      </c>
      <c r="K12" s="141">
        <v>40.799999999999997</v>
      </c>
      <c r="L12" s="48">
        <v>0</v>
      </c>
      <c r="M12" s="49">
        <v>0.03</v>
      </c>
      <c r="N12" s="49">
        <v>2.88</v>
      </c>
      <c r="O12" s="49">
        <v>1.2</v>
      </c>
      <c r="P12" s="51">
        <v>0</v>
      </c>
      <c r="Q12" s="48">
        <v>3</v>
      </c>
      <c r="R12" s="49">
        <v>30</v>
      </c>
      <c r="S12" s="49">
        <v>0</v>
      </c>
      <c r="T12" s="49">
        <v>0.24</v>
      </c>
      <c r="U12" s="49">
        <v>81.599999999999994</v>
      </c>
      <c r="V12" s="49">
        <v>0</v>
      </c>
      <c r="W12" s="49">
        <v>2.9999999999999997E-4</v>
      </c>
      <c r="X12" s="50">
        <v>1.0999999999999999E-2</v>
      </c>
    </row>
    <row r="13" spans="1:24" ht="15.75" x14ac:dyDescent="0.25">
      <c r="A13" s="11"/>
      <c r="B13" s="131"/>
      <c r="C13" s="109">
        <v>35</v>
      </c>
      <c r="D13" s="27" t="s">
        <v>8</v>
      </c>
      <c r="E13" s="24" t="s">
        <v>53</v>
      </c>
      <c r="F13" s="62">
        <v>200</v>
      </c>
      <c r="G13" s="109"/>
      <c r="H13" s="57">
        <v>4.8</v>
      </c>
      <c r="I13" s="58">
        <v>7.6</v>
      </c>
      <c r="J13" s="59">
        <v>9</v>
      </c>
      <c r="K13" s="110">
        <v>123.6</v>
      </c>
      <c r="L13" s="57">
        <v>0.04</v>
      </c>
      <c r="M13" s="60">
        <v>0.1</v>
      </c>
      <c r="N13" s="58">
        <v>1.92</v>
      </c>
      <c r="O13" s="58">
        <v>167.8</v>
      </c>
      <c r="P13" s="61">
        <v>0</v>
      </c>
      <c r="Q13" s="57">
        <v>32.18</v>
      </c>
      <c r="R13" s="58">
        <v>49.14</v>
      </c>
      <c r="S13" s="58">
        <v>14.76</v>
      </c>
      <c r="T13" s="58">
        <v>0.64</v>
      </c>
      <c r="U13" s="58">
        <v>547.4</v>
      </c>
      <c r="V13" s="58">
        <v>6.0000000000000001E-3</v>
      </c>
      <c r="W13" s="58">
        <v>0</v>
      </c>
      <c r="X13" s="59">
        <v>6.4000000000000001E-2</v>
      </c>
    </row>
    <row r="14" spans="1:24" ht="30" x14ac:dyDescent="0.25">
      <c r="A14" s="53"/>
      <c r="B14" s="145"/>
      <c r="C14" s="108">
        <v>148</v>
      </c>
      <c r="D14" s="156" t="s">
        <v>9</v>
      </c>
      <c r="E14" s="157" t="s">
        <v>55</v>
      </c>
      <c r="F14" s="126">
        <v>90</v>
      </c>
      <c r="G14" s="107"/>
      <c r="H14" s="86">
        <v>19.71</v>
      </c>
      <c r="I14" s="87">
        <v>15.75</v>
      </c>
      <c r="J14" s="88">
        <v>6.21</v>
      </c>
      <c r="K14" s="158">
        <v>245.34</v>
      </c>
      <c r="L14" s="86">
        <v>0.03</v>
      </c>
      <c r="M14" s="87">
        <v>0.11</v>
      </c>
      <c r="N14" s="87">
        <v>2.4</v>
      </c>
      <c r="O14" s="87">
        <v>173.7</v>
      </c>
      <c r="P14" s="89">
        <v>0.21</v>
      </c>
      <c r="Q14" s="86">
        <v>27.88</v>
      </c>
      <c r="R14" s="87">
        <v>104.45</v>
      </c>
      <c r="S14" s="87">
        <v>17.88</v>
      </c>
      <c r="T14" s="87">
        <v>0.49</v>
      </c>
      <c r="U14" s="87">
        <v>88.47</v>
      </c>
      <c r="V14" s="87">
        <v>0.11</v>
      </c>
      <c r="W14" s="87">
        <v>8.9999999999999998E-4</v>
      </c>
      <c r="X14" s="88">
        <v>0.51</v>
      </c>
    </row>
    <row r="15" spans="1:24" ht="15.75" x14ac:dyDescent="0.25">
      <c r="A15" s="53"/>
      <c r="B15" s="192" t="s">
        <v>38</v>
      </c>
      <c r="C15" s="108">
        <v>520</v>
      </c>
      <c r="D15" s="114" t="s">
        <v>15</v>
      </c>
      <c r="E15" s="12" t="s">
        <v>49</v>
      </c>
      <c r="F15" s="33">
        <v>150</v>
      </c>
      <c r="G15" s="113"/>
      <c r="H15" s="90">
        <v>3.3</v>
      </c>
      <c r="I15" s="91">
        <v>7.8</v>
      </c>
      <c r="J15" s="92">
        <v>22.35</v>
      </c>
      <c r="K15" s="93">
        <v>173.1</v>
      </c>
      <c r="L15" s="13">
        <v>0.14000000000000001</v>
      </c>
      <c r="M15" s="14">
        <v>0.12</v>
      </c>
      <c r="N15" s="14">
        <v>18.149999999999999</v>
      </c>
      <c r="O15" s="14">
        <v>21.6</v>
      </c>
      <c r="P15" s="16">
        <v>0.1</v>
      </c>
      <c r="Q15" s="13">
        <v>36.36</v>
      </c>
      <c r="R15" s="14">
        <v>85.5</v>
      </c>
      <c r="S15" s="14">
        <v>27.8</v>
      </c>
      <c r="T15" s="14">
        <v>1.1399999999999999</v>
      </c>
      <c r="U15" s="14">
        <v>701.4</v>
      </c>
      <c r="V15" s="14">
        <v>8.0000000000000002E-3</v>
      </c>
      <c r="W15" s="14">
        <v>2E-3</v>
      </c>
      <c r="X15" s="15">
        <v>4.2000000000000003E-2</v>
      </c>
    </row>
    <row r="16" spans="1:24" ht="30" x14ac:dyDescent="0.25">
      <c r="A16" s="53"/>
      <c r="B16" s="193" t="s">
        <v>39</v>
      </c>
      <c r="C16" s="52">
        <v>51</v>
      </c>
      <c r="D16" s="174" t="s">
        <v>15</v>
      </c>
      <c r="E16" s="175" t="s">
        <v>56</v>
      </c>
      <c r="F16" s="112">
        <v>150</v>
      </c>
      <c r="G16" s="33"/>
      <c r="H16" s="163">
        <v>3.3</v>
      </c>
      <c r="I16" s="83">
        <v>3.9</v>
      </c>
      <c r="J16" s="85">
        <v>25.65</v>
      </c>
      <c r="K16" s="162">
        <v>151.35</v>
      </c>
      <c r="L16" s="82">
        <v>0.15</v>
      </c>
      <c r="M16" s="163">
        <v>0.09</v>
      </c>
      <c r="N16" s="83">
        <v>21</v>
      </c>
      <c r="O16" s="83">
        <v>0</v>
      </c>
      <c r="P16" s="84">
        <v>0</v>
      </c>
      <c r="Q16" s="82">
        <v>14.01</v>
      </c>
      <c r="R16" s="83">
        <v>78.63</v>
      </c>
      <c r="S16" s="83">
        <v>29.37</v>
      </c>
      <c r="T16" s="83">
        <v>1.32</v>
      </c>
      <c r="U16" s="83">
        <v>809.4</v>
      </c>
      <c r="V16" s="83">
        <v>8.0000000000000002E-3</v>
      </c>
      <c r="W16" s="83">
        <v>5.9999999999999995E-4</v>
      </c>
      <c r="X16" s="84">
        <v>4.4999999999999998E-2</v>
      </c>
    </row>
    <row r="17" spans="1:24" ht="15.75" x14ac:dyDescent="0.25">
      <c r="A17" s="128"/>
      <c r="B17" s="133"/>
      <c r="C17" s="169">
        <v>107</v>
      </c>
      <c r="D17" s="63" t="s">
        <v>40</v>
      </c>
      <c r="E17" s="106" t="s">
        <v>54</v>
      </c>
      <c r="F17" s="127">
        <v>200</v>
      </c>
      <c r="G17" s="17"/>
      <c r="H17" s="18">
        <v>0.8</v>
      </c>
      <c r="I17" s="19">
        <v>0.2</v>
      </c>
      <c r="J17" s="20">
        <v>23.2</v>
      </c>
      <c r="K17" s="146">
        <v>94.4</v>
      </c>
      <c r="L17" s="18">
        <v>0.02</v>
      </c>
      <c r="M17" s="19"/>
      <c r="N17" s="19">
        <v>4</v>
      </c>
      <c r="O17" s="19">
        <v>0</v>
      </c>
      <c r="P17" s="22"/>
      <c r="Q17" s="18">
        <v>16</v>
      </c>
      <c r="R17" s="19">
        <v>18</v>
      </c>
      <c r="S17" s="19">
        <v>10</v>
      </c>
      <c r="T17" s="19">
        <v>0.4</v>
      </c>
      <c r="U17" s="19"/>
      <c r="V17" s="19"/>
      <c r="W17" s="19"/>
      <c r="X17" s="20"/>
    </row>
    <row r="18" spans="1:24" ht="15.75" x14ac:dyDescent="0.25">
      <c r="A18" s="128"/>
      <c r="B18" s="133"/>
      <c r="C18" s="132">
        <v>119</v>
      </c>
      <c r="D18" s="63" t="s">
        <v>41</v>
      </c>
      <c r="E18" s="27" t="s">
        <v>13</v>
      </c>
      <c r="F18" s="17">
        <v>45</v>
      </c>
      <c r="G18" s="187"/>
      <c r="H18" s="18">
        <v>3.19</v>
      </c>
      <c r="I18" s="19">
        <v>0.31</v>
      </c>
      <c r="J18" s="20">
        <v>19.89</v>
      </c>
      <c r="K18" s="21">
        <v>108</v>
      </c>
      <c r="L18" s="18">
        <v>0.05</v>
      </c>
      <c r="M18" s="19">
        <v>0.02</v>
      </c>
      <c r="N18" s="19">
        <v>0</v>
      </c>
      <c r="O18" s="19">
        <v>0</v>
      </c>
      <c r="P18" s="22">
        <v>0</v>
      </c>
      <c r="Q18" s="18">
        <v>16.649999999999999</v>
      </c>
      <c r="R18" s="19">
        <v>98.1</v>
      </c>
      <c r="S18" s="19">
        <v>29.25</v>
      </c>
      <c r="T18" s="19">
        <v>1.26</v>
      </c>
      <c r="U18" s="19">
        <v>41.85</v>
      </c>
      <c r="V18" s="19">
        <v>2E-3</v>
      </c>
      <c r="W18" s="19">
        <v>3.0000000000000001E-3</v>
      </c>
      <c r="X18" s="59">
        <v>0</v>
      </c>
    </row>
    <row r="19" spans="1:24" ht="15.75" x14ac:dyDescent="0.25">
      <c r="A19" s="128"/>
      <c r="B19" s="133"/>
      <c r="C19" s="28">
        <v>120</v>
      </c>
      <c r="D19" s="63" t="s">
        <v>42</v>
      </c>
      <c r="E19" s="27" t="s">
        <v>14</v>
      </c>
      <c r="F19" s="17">
        <v>25</v>
      </c>
      <c r="G19" s="187"/>
      <c r="H19" s="18">
        <v>1.42</v>
      </c>
      <c r="I19" s="19">
        <v>0.27</v>
      </c>
      <c r="J19" s="20">
        <v>9.3000000000000007</v>
      </c>
      <c r="K19" s="21">
        <v>45.32</v>
      </c>
      <c r="L19" s="29">
        <v>0.02</v>
      </c>
      <c r="M19" s="30">
        <v>0.03</v>
      </c>
      <c r="N19" s="30">
        <v>0.1</v>
      </c>
      <c r="O19" s="30">
        <v>0</v>
      </c>
      <c r="P19" s="31">
        <v>0</v>
      </c>
      <c r="Q19" s="29">
        <v>8.5</v>
      </c>
      <c r="R19" s="30">
        <v>30</v>
      </c>
      <c r="S19" s="30">
        <v>10.25</v>
      </c>
      <c r="T19" s="30">
        <v>0.56999999999999995</v>
      </c>
      <c r="U19" s="30">
        <v>91.87</v>
      </c>
      <c r="V19" s="30">
        <v>2.5000000000000001E-3</v>
      </c>
      <c r="W19" s="30">
        <v>2.5000000000000001E-3</v>
      </c>
      <c r="X19" s="32">
        <v>0.02</v>
      </c>
    </row>
    <row r="20" spans="1:24" ht="15.75" x14ac:dyDescent="0.25">
      <c r="A20" s="53"/>
      <c r="B20" s="192" t="s">
        <v>38</v>
      </c>
      <c r="C20" s="171"/>
      <c r="D20" s="165"/>
      <c r="E20" s="34" t="s">
        <v>43</v>
      </c>
      <c r="F20" s="159">
        <f>F12+F13+F14+F15+F17+F18+F19</f>
        <v>770</v>
      </c>
      <c r="G20" s="177"/>
      <c r="H20" s="35">
        <f t="shared" ref="H20:X20" si="0">H12+H13+H14+H15+H17+H18+H19</f>
        <v>34.540000000000006</v>
      </c>
      <c r="I20" s="36">
        <f t="shared" si="0"/>
        <v>32.17</v>
      </c>
      <c r="J20" s="37">
        <f t="shared" si="0"/>
        <v>98.77</v>
      </c>
      <c r="K20" s="147">
        <f t="shared" si="0"/>
        <v>830.56000000000006</v>
      </c>
      <c r="L20" s="35">
        <f t="shared" si="0"/>
        <v>0.30000000000000004</v>
      </c>
      <c r="M20" s="36">
        <f t="shared" si="0"/>
        <v>0.41000000000000003</v>
      </c>
      <c r="N20" s="36">
        <f t="shared" si="0"/>
        <v>29.45</v>
      </c>
      <c r="O20" s="36">
        <f t="shared" si="0"/>
        <v>364.3</v>
      </c>
      <c r="P20" s="38">
        <f t="shared" si="0"/>
        <v>0.31</v>
      </c>
      <c r="Q20" s="35">
        <f t="shared" si="0"/>
        <v>140.57</v>
      </c>
      <c r="R20" s="36">
        <f t="shared" si="0"/>
        <v>415.19000000000005</v>
      </c>
      <c r="S20" s="36">
        <f t="shared" si="0"/>
        <v>109.94</v>
      </c>
      <c r="T20" s="36">
        <f t="shared" si="0"/>
        <v>4.74</v>
      </c>
      <c r="U20" s="36">
        <f t="shared" si="0"/>
        <v>1552.5899999999997</v>
      </c>
      <c r="V20" s="36">
        <f t="shared" si="0"/>
        <v>0.1285</v>
      </c>
      <c r="W20" s="36">
        <f t="shared" si="0"/>
        <v>8.6999999999999994E-3</v>
      </c>
      <c r="X20" s="37">
        <f t="shared" si="0"/>
        <v>0.64700000000000002</v>
      </c>
    </row>
    <row r="21" spans="1:24" ht="15.75" x14ac:dyDescent="0.25">
      <c r="A21" s="53"/>
      <c r="B21" s="193" t="s">
        <v>39</v>
      </c>
      <c r="C21" s="170"/>
      <c r="D21" s="164"/>
      <c r="E21" s="178" t="s">
        <v>43</v>
      </c>
      <c r="F21" s="116">
        <f>F12+F13+F14+F16+F17+F18+F19</f>
        <v>770</v>
      </c>
      <c r="G21" s="117"/>
      <c r="H21" s="40">
        <f t="shared" ref="H21:X21" si="1">H12+H13+H14+H16+H17+H18+H19</f>
        <v>34.540000000000006</v>
      </c>
      <c r="I21" s="41">
        <f t="shared" si="1"/>
        <v>28.269999999999996</v>
      </c>
      <c r="J21" s="42">
        <f t="shared" si="1"/>
        <v>102.07</v>
      </c>
      <c r="K21" s="39">
        <f t="shared" si="1"/>
        <v>808.81000000000006</v>
      </c>
      <c r="L21" s="40">
        <f t="shared" si="1"/>
        <v>0.31</v>
      </c>
      <c r="M21" s="41">
        <f t="shared" si="1"/>
        <v>0.38</v>
      </c>
      <c r="N21" s="41">
        <f t="shared" si="1"/>
        <v>32.300000000000004</v>
      </c>
      <c r="O21" s="41">
        <f t="shared" si="1"/>
        <v>342.7</v>
      </c>
      <c r="P21" s="43">
        <f t="shared" si="1"/>
        <v>0.21</v>
      </c>
      <c r="Q21" s="40">
        <f t="shared" si="1"/>
        <v>118.22</v>
      </c>
      <c r="R21" s="41">
        <f t="shared" si="1"/>
        <v>408.32000000000005</v>
      </c>
      <c r="S21" s="41">
        <f t="shared" si="1"/>
        <v>111.51</v>
      </c>
      <c r="T21" s="41">
        <f t="shared" si="1"/>
        <v>4.9200000000000008</v>
      </c>
      <c r="U21" s="41">
        <f t="shared" si="1"/>
        <v>1660.5899999999997</v>
      </c>
      <c r="V21" s="41">
        <f t="shared" si="1"/>
        <v>0.1285</v>
      </c>
      <c r="W21" s="41">
        <f t="shared" si="1"/>
        <v>7.3000000000000009E-3</v>
      </c>
      <c r="X21" s="42">
        <f t="shared" si="1"/>
        <v>0.65</v>
      </c>
    </row>
    <row r="22" spans="1:24" ht="15.75" x14ac:dyDescent="0.25">
      <c r="A22" s="53"/>
      <c r="B22" s="192" t="s">
        <v>38</v>
      </c>
      <c r="C22" s="171"/>
      <c r="D22" s="165"/>
      <c r="E22" s="176" t="s">
        <v>44</v>
      </c>
      <c r="F22" s="159"/>
      <c r="G22" s="44"/>
      <c r="H22" s="118"/>
      <c r="I22" s="119"/>
      <c r="J22" s="120"/>
      <c r="K22" s="188">
        <f>K20/23.5</f>
        <v>35.342978723404258</v>
      </c>
      <c r="L22" s="118"/>
      <c r="M22" s="119"/>
      <c r="N22" s="119"/>
      <c r="O22" s="119"/>
      <c r="P22" s="121"/>
      <c r="Q22" s="118"/>
      <c r="R22" s="119"/>
      <c r="S22" s="119"/>
      <c r="T22" s="119"/>
      <c r="U22" s="119"/>
      <c r="V22" s="119"/>
      <c r="W22" s="119"/>
      <c r="X22" s="120"/>
    </row>
    <row r="23" spans="1:24" ht="16.5" thickBot="1" x14ac:dyDescent="0.3">
      <c r="A23" s="66"/>
      <c r="B23" s="194" t="s">
        <v>39</v>
      </c>
      <c r="C23" s="191"/>
      <c r="D23" s="138"/>
      <c r="E23" s="46" t="s">
        <v>44</v>
      </c>
      <c r="F23" s="45"/>
      <c r="G23" s="179"/>
      <c r="H23" s="122"/>
      <c r="I23" s="123"/>
      <c r="J23" s="124"/>
      <c r="K23" s="125">
        <f>K21/23.5</f>
        <v>34.41744680851064</v>
      </c>
      <c r="L23" s="122"/>
      <c r="M23" s="123"/>
      <c r="N23" s="123"/>
      <c r="O23" s="123"/>
      <c r="P23" s="160"/>
      <c r="Q23" s="122"/>
      <c r="R23" s="123"/>
      <c r="S23" s="123"/>
      <c r="T23" s="123"/>
      <c r="U23" s="123"/>
      <c r="V23" s="123"/>
      <c r="W23" s="123"/>
      <c r="X23" s="124"/>
    </row>
    <row r="24" spans="1:24" x14ac:dyDescent="0.25">
      <c r="A24"/>
      <c r="B24"/>
      <c r="C24" s="161"/>
      <c r="D24" s="139"/>
      <c r="E24" s="139"/>
      <c r="F24" s="139"/>
      <c r="G24" s="139"/>
      <c r="H24" s="189"/>
      <c r="I24" s="139"/>
      <c r="J24" s="139"/>
      <c r="K24" s="190"/>
      <c r="L24" s="139"/>
      <c r="M24" s="139"/>
      <c r="N24" s="139"/>
      <c r="O24" s="139"/>
      <c r="P24" s="139"/>
      <c r="Q24" s="139"/>
      <c r="R24" s="139"/>
      <c r="S24" s="139"/>
      <c r="T24"/>
      <c r="U24"/>
      <c r="V24"/>
      <c r="W24"/>
      <c r="X24"/>
    </row>
    <row r="25" spans="1:24" ht="18.75" x14ac:dyDescent="0.25">
      <c r="A25"/>
      <c r="B25"/>
      <c r="C25" s="67"/>
      <c r="D25"/>
      <c r="E25" s="69"/>
      <c r="F25" s="68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ht="18.75" x14ac:dyDescent="0.25">
      <c r="A26" s="148" t="s">
        <v>45</v>
      </c>
      <c r="B26" s="149"/>
      <c r="C26" s="150"/>
      <c r="D26" s="150"/>
      <c r="E26" s="69"/>
      <c r="F26" s="68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18.75" x14ac:dyDescent="0.25">
      <c r="A27" s="151" t="s">
        <v>46</v>
      </c>
      <c r="B27" s="152"/>
      <c r="C27" s="153"/>
      <c r="D27" s="153"/>
      <c r="E27" s="69"/>
      <c r="F27" s="68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x14ac:dyDescent="0.25">
      <c r="A28"/>
      <c r="B28"/>
      <c r="C28" s="67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x14ac:dyDescent="0.25">
      <c r="A29"/>
      <c r="B29"/>
      <c r="C29" s="67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x14ac:dyDescent="0.25">
      <c r="A30"/>
      <c r="B30"/>
      <c r="C30" s="67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x14ac:dyDescent="0.25">
      <c r="A31"/>
      <c r="B31"/>
      <c r="C31" s="67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x14ac:dyDescent="0.25">
      <c r="A32"/>
      <c r="B32"/>
      <c r="C32" s="67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x14ac:dyDescent="0.25">
      <c r="A33"/>
      <c r="B33"/>
      <c r="C33" s="67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x14ac:dyDescent="0.25">
      <c r="A34"/>
      <c r="B34"/>
      <c r="C34" s="67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</sheetData>
  <mergeCells count="12">
    <mergeCell ref="H3:J3"/>
    <mergeCell ref="K3:K4"/>
    <mergeCell ref="C3:C4"/>
    <mergeCell ref="D3:D4"/>
    <mergeCell ref="E3:E4"/>
    <mergeCell ref="F3:F4"/>
    <mergeCell ref="G3:G4"/>
    <mergeCell ref="A3:A4"/>
    <mergeCell ref="B3:B4"/>
    <mergeCell ref="B1:D1"/>
    <mergeCell ref="L3:P3"/>
    <mergeCell ref="Q3:X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2022-03-22T15:12:47Z</dcterms:modified>
</cp:coreProperties>
</file>