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МЮС\Desktop\Март\Март\"/>
    </mc:Choice>
  </mc:AlternateContent>
  <xr:revisionPtr revIDLastSave="0" documentId="13_ncr:1_{BB1FEF70-286E-4217-BE1C-93F867898DA7}" xr6:coauthVersionLast="47" xr6:coauthVersionMax="47" xr10:uidLastSave="{00000000-0000-0000-0000-000000000000}"/>
  <bookViews>
    <workbookView xWindow="0" yWindow="0" windowWidth="19200" windowHeight="153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6" i="1" l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K28" i="1" s="1"/>
  <c r="J26" i="1"/>
  <c r="I26" i="1"/>
  <c r="H26" i="1"/>
  <c r="F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K27" i="1" s="1"/>
  <c r="J25" i="1"/>
  <c r="I25" i="1"/>
  <c r="H25" i="1"/>
  <c r="F25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5" i="1" s="1"/>
  <c r="J13" i="1"/>
  <c r="I13" i="1"/>
  <c r="H13" i="1"/>
  <c r="F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4" i="1" s="1"/>
  <c r="J12" i="1"/>
  <c r="I12" i="1"/>
  <c r="H12" i="1"/>
  <c r="F12" i="1"/>
</calcChain>
</file>

<file path=xl/sharedStrings.xml><?xml version="1.0" encoding="utf-8"?>
<sst xmlns="http://schemas.openxmlformats.org/spreadsheetml/2006/main" count="87" uniqueCount="61">
  <si>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</si>
  <si>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</si>
  <si>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</si>
  <si>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</si>
  <si>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</si>
  <si>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</si>
  <si>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</si>
  <si>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</si>
  <si>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</si>
  <si>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</si>
  <si>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</si>
  <si>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</si>
  <si>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</si>
  <si>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</si>
  <si>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</si>
  <si>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Сыр сливочный в индивидуальной упаковке</t>
  </si>
  <si>
    <t>гарнир</t>
  </si>
  <si>
    <t>Суп рыбный с крупой (рыбные консервы)</t>
  </si>
  <si>
    <t>Каша гречневая вязкая с маслом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</si>
  <si>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</si>
  <si>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</si>
  <si>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</si>
  <si>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</si>
  <si>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</si>
  <si>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</si>
  <si>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</si>
  <si>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</si>
  <si>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</si>
  <si>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</si>
  <si>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</si>
  <si>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</si>
  <si>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</si>
  <si>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</si>
  <si>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</si>
  <si>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</si>
  <si>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</si>
  <si>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</si>
  <si>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</si>
  <si>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</si>
  <si>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п/к*</t>
  </si>
  <si>
    <t>о/о**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</si>
  <si>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</si>
  <si>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</si>
  <si>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</si>
  <si>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</si>
  <si>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</si>
  <si>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о/о** - отсутствие оборудования (УКМ, мясорубка)</t>
  </si>
  <si>
    <t>Энергетическая ценность, ккал</t>
  </si>
  <si>
    <t>№ рецептуры</t>
  </si>
  <si>
    <t xml:space="preserve"> этик.</t>
  </si>
  <si>
    <t>Запеканка куриная под сырной шапкой</t>
  </si>
  <si>
    <t>о/о*</t>
  </si>
  <si>
    <t>Курица запеченная</t>
  </si>
  <si>
    <t xml:space="preserve">Напиток плодово – ягодный витаминизированный </t>
  </si>
  <si>
    <t>Хлеб пшеничныйй</t>
  </si>
  <si>
    <t xml:space="preserve">Икра кабачковая </t>
  </si>
  <si>
    <t xml:space="preserve">Курица запеченная с сыром </t>
  </si>
  <si>
    <t xml:space="preserve">Картофельное пюре с маслом </t>
  </si>
  <si>
    <t>Картофель отварной с маслом и зеленью</t>
  </si>
  <si>
    <t xml:space="preserve">Компот яблочно - смородиновый </t>
  </si>
  <si>
    <t xml:space="preserve"> п/к*- полный комплект оборудования (УКМ, мясорубка)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</si>
</sst>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221">
    <xf numFmtId="0" fontId="0" fillId="0" borderId="0" xfId="0"/>
    <xf numFmtId="0" fontId="2" fillId="0" borderId="26" xfId="0" applyFont="1" applyBorder="1" applyAlignment="1">
      <alignment horizontal="center" wrapText="1"/>
    </xf>
    <xf numFmtId="0" fontId="5" fillId="0" borderId="16" xfId="0" applyFont="1" applyBorder="1"/>
    <xf numFmtId="0" fontId="5" fillId="0" borderId="28" xfId="0" applyFont="1" applyBorder="1"/>
    <xf numFmtId="0" fontId="6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6" xfId="0" applyFont="1" applyBorder="1"/>
    <xf numFmtId="0" fontId="5" fillId="3" borderId="31" xfId="0" applyFont="1" applyFill="1" applyBorder="1"/>
    <xf numFmtId="0" fontId="6" fillId="3" borderId="1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34" xfId="0" applyFont="1" applyFill="1" applyBorder="1"/>
    <xf numFmtId="0" fontId="5" fillId="4" borderId="31" xfId="0" applyFont="1" applyFill="1" applyBorder="1" applyAlignment="1">
      <alignment horizontal="left" wrapText="1"/>
    </xf>
    <xf numFmtId="0" fontId="5" fillId="4" borderId="34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4" xfId="0" applyFont="1" applyBorder="1"/>
    <xf numFmtId="0" fontId="6" fillId="0" borderId="1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1" xfId="0" applyFont="1" applyBorder="1"/>
    <xf numFmtId="0" fontId="5" fillId="0" borderId="35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5" fillId="3" borderId="34" xfId="0" applyFont="1" applyFill="1" applyBorder="1"/>
    <xf numFmtId="0" fontId="1" fillId="3" borderId="3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5" fillId="4" borderId="37" xfId="0" applyFont="1" applyFill="1" applyBorder="1"/>
    <xf numFmtId="0" fontId="1" fillId="4" borderId="38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5" fillId="3" borderId="37" xfId="0" applyFont="1" applyFill="1" applyBorder="1"/>
    <xf numFmtId="0" fontId="1" fillId="3" borderId="38" xfId="0" applyFont="1" applyFill="1" applyBorder="1" applyAlignment="1">
      <alignment horizontal="center"/>
    </xf>
    <xf numFmtId="164" fontId="2" fillId="3" borderId="39" xfId="0" applyNumberFormat="1" applyFont="1" applyFill="1" applyBorder="1" applyAlignment="1">
      <alignment horizontal="center"/>
    </xf>
    <xf numFmtId="0" fontId="5" fillId="0" borderId="23" xfId="0" applyFont="1" applyBorder="1"/>
    <xf numFmtId="0" fontId="5" fillId="4" borderId="40" xfId="0" applyFont="1" applyFill="1" applyBorder="1" applyAlignment="1">
      <alignment horizontal="center"/>
    </xf>
    <xf numFmtId="0" fontId="5" fillId="4" borderId="41" xfId="0" applyFont="1" applyFill="1" applyBorder="1"/>
    <xf numFmtId="0" fontId="5" fillId="4" borderId="42" xfId="0" applyFont="1" applyFill="1" applyBorder="1" applyAlignment="1">
      <alignment horizontal="center"/>
    </xf>
    <xf numFmtId="2" fontId="2" fillId="4" borderId="43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10" xfId="0" applyFont="1" applyFill="1" applyBorder="1"/>
    <xf numFmtId="0" fontId="5" fillId="3" borderId="10" xfId="0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0" fontId="6" fillId="3" borderId="10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4" fillId="5" borderId="6" xfId="0" applyFont="1" applyFill="1" applyBorder="1"/>
    <xf numFmtId="0" fontId="5" fillId="5" borderId="31" xfId="0" applyFont="1" applyFill="1" applyBorder="1" applyAlignment="1">
      <alignment horizontal="center"/>
    </xf>
    <xf numFmtId="0" fontId="5" fillId="5" borderId="10" xfId="0" applyFont="1" applyFill="1" applyBorder="1"/>
    <xf numFmtId="0" fontId="5" fillId="5" borderId="31" xfId="0" applyFont="1" applyFill="1" applyBorder="1"/>
    <xf numFmtId="0" fontId="5" fillId="5" borderId="31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6" fillId="5" borderId="14" xfId="1" applyFont="1" applyFill="1" applyBorder="1" applyAlignment="1">
      <alignment horizontal="center"/>
    </xf>
    <xf numFmtId="0" fontId="6" fillId="5" borderId="1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6" fillId="5" borderId="10" xfId="1" applyFont="1" applyFill="1" applyBorder="1" applyAlignment="1">
      <alignment horizontal="center"/>
    </xf>
    <xf numFmtId="0" fontId="6" fillId="5" borderId="2" xfId="1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0" borderId="10" xfId="0" applyFont="1" applyBorder="1"/>
    <xf numFmtId="0" fontId="4" fillId="5" borderId="23" xfId="0" applyFont="1" applyFill="1" applyBorder="1"/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5" fillId="3" borderId="31" xfId="0" applyFont="1" applyFill="1" applyBorder="1" applyAlignment="1">
      <alignment wrapText="1"/>
    </xf>
    <xf numFmtId="0" fontId="5" fillId="0" borderId="31" xfId="0" applyFont="1" applyBorder="1" applyAlignment="1">
      <alignment wrapText="1"/>
    </xf>
    <xf numFmtId="0" fontId="6" fillId="3" borderId="14" xfId="1" applyFont="1" applyFill="1" applyBorder="1" applyAlignment="1">
      <alignment horizontal="center" wrapText="1"/>
    </xf>
    <xf numFmtId="0" fontId="6" fillId="3" borderId="1" xfId="1" applyFont="1" applyFill="1" applyBorder="1" applyAlignment="1">
      <alignment horizontal="center" wrapText="1"/>
    </xf>
    <xf numFmtId="0" fontId="6" fillId="3" borderId="7" xfId="1" applyFont="1" applyFill="1" applyBorder="1" applyAlignment="1">
      <alignment horizontal="center" wrapText="1"/>
    </xf>
    <xf numFmtId="0" fontId="6" fillId="3" borderId="10" xfId="1" applyFont="1" applyFill="1" applyBorder="1" applyAlignment="1">
      <alignment horizontal="center" wrapText="1"/>
    </xf>
    <xf numFmtId="0" fontId="5" fillId="5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49" fontId="4" fillId="2" borderId="1" xfId="0" applyNumberFormat="1" applyFont="1" applyFill="1" applyBorder="1" applyAlignment="1" applyProtection="1">
      <alignment wrapText="1"/>
      <protection locked="0"/>
    </xf>
    <xf numFmtId="14" fontId="4" fillId="2" borderId="1" xfId="0" applyNumberFormat="1" applyFont="1" applyFill="1" applyBorder="1" applyAlignment="1" applyProtection="1">
      <alignment wrapText="1"/>
      <protection locked="0"/>
    </xf>
    <xf numFmtId="0" fontId="5" fillId="0" borderId="31" xfId="0" applyFont="1" applyBorder="1" applyAlignment="1">
      <alignment vertical="center" wrapText="1"/>
    </xf>
    <xf numFmtId="0" fontId="5" fillId="0" borderId="33" xfId="0" applyFont="1" applyBorder="1" applyAlignment="1">
      <alignment horizontal="center"/>
    </xf>
    <xf numFmtId="0" fontId="5" fillId="0" borderId="30" xfId="0" applyFont="1" applyBorder="1"/>
    <xf numFmtId="0" fontId="5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5" borderId="34" xfId="0" applyFont="1" applyFill="1" applyBorder="1"/>
    <xf numFmtId="0" fontId="5" fillId="5" borderId="34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34" xfId="0" applyFont="1" applyFill="1" applyBorder="1"/>
    <xf numFmtId="0" fontId="6" fillId="3" borderId="31" xfId="0" applyFont="1" applyFill="1" applyBorder="1" applyAlignment="1">
      <alignment wrapText="1"/>
    </xf>
    <xf numFmtId="0" fontId="6" fillId="3" borderId="3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31" xfId="0" applyFont="1" applyFill="1" applyBorder="1" applyAlignment="1">
      <alignment wrapText="1"/>
    </xf>
    <xf numFmtId="0" fontId="5" fillId="4" borderId="35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/>
    </xf>
    <xf numFmtId="0" fontId="2" fillId="3" borderId="31" xfId="0" applyFont="1" applyFill="1" applyBorder="1"/>
    <xf numFmtId="0" fontId="5" fillId="4" borderId="39" xfId="0" applyFont="1" applyFill="1" applyBorder="1" applyAlignment="1">
      <alignment horizontal="center"/>
    </xf>
    <xf numFmtId="0" fontId="2" fillId="4" borderId="31" xfId="0" applyFont="1" applyFill="1" applyBorder="1"/>
    <xf numFmtId="0" fontId="5" fillId="3" borderId="39" xfId="0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/>
    </xf>
    <xf numFmtId="0" fontId="2" fillId="4" borderId="40" xfId="0" applyFont="1" applyFill="1" applyBorder="1"/>
    <xf numFmtId="0" fontId="5" fillId="4" borderId="43" xfId="0" applyFont="1" applyFill="1" applyBorder="1"/>
    <xf numFmtId="0" fontId="8" fillId="4" borderId="44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45" xfId="0" applyFont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left"/>
    </xf>
    <xf numFmtId="0" fontId="5" fillId="5" borderId="33" xfId="0" applyFont="1" applyFill="1" applyBorder="1" applyAlignment="1">
      <alignment horizontal="left"/>
    </xf>
    <xf numFmtId="0" fontId="5" fillId="5" borderId="28" xfId="0" applyFont="1" applyFill="1" applyBorder="1" applyAlignment="1">
      <alignment horizontal="center"/>
    </xf>
    <xf numFmtId="0" fontId="5" fillId="5" borderId="19" xfId="0" applyFont="1" applyFill="1" applyBorder="1"/>
    <xf numFmtId="0" fontId="6" fillId="5" borderId="1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/>
    </xf>
    <xf numFmtId="0" fontId="5" fillId="5" borderId="6" xfId="0" applyFont="1" applyFill="1" applyBorder="1"/>
    <xf numFmtId="0" fontId="5" fillId="3" borderId="10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5" fillId="4" borderId="10" xfId="0" applyFont="1" applyFill="1" applyBorder="1"/>
    <xf numFmtId="0" fontId="5" fillId="4" borderId="10" xfId="0" applyFont="1" applyFill="1" applyBorder="1" applyAlignment="1">
      <alignment horizontal="center" vertical="center" wrapText="1"/>
    </xf>
    <xf numFmtId="0" fontId="4" fillId="3" borderId="31" xfId="0" applyFont="1" applyFill="1" applyBorder="1"/>
    <xf numFmtId="0" fontId="5" fillId="3" borderId="10" xfId="0" applyFont="1" applyFill="1" applyBorder="1" applyAlignment="1">
      <alignment horizontal="left"/>
    </xf>
    <xf numFmtId="0" fontId="5" fillId="4" borderId="31" xfId="0" applyFont="1" applyFill="1" applyBorder="1" applyAlignment="1">
      <alignment horizontal="left"/>
    </xf>
    <xf numFmtId="0" fontId="6" fillId="4" borderId="14" xfId="1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center" wrapText="1"/>
    </xf>
    <xf numFmtId="0" fontId="6" fillId="4" borderId="7" xfId="1" applyFont="1" applyFill="1" applyBorder="1" applyAlignment="1">
      <alignment horizontal="center" wrapText="1"/>
    </xf>
    <xf numFmtId="0" fontId="6" fillId="4" borderId="10" xfId="1" applyFont="1" applyFill="1" applyBorder="1" applyAlignment="1">
      <alignment horizontal="center" wrapText="1"/>
    </xf>
    <xf numFmtId="0" fontId="6" fillId="4" borderId="2" xfId="1" applyFont="1" applyFill="1" applyBorder="1" applyAlignment="1">
      <alignment horizontal="center" wrapText="1"/>
    </xf>
    <xf numFmtId="0" fontId="6" fillId="5" borderId="35" xfId="1" applyFont="1" applyFill="1" applyBorder="1" applyAlignment="1">
      <alignment horizontal="center"/>
    </xf>
    <xf numFmtId="0" fontId="4" fillId="0" borderId="10" xfId="0" applyFont="1" applyBorder="1"/>
    <xf numFmtId="164" fontId="6" fillId="5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2" fillId="3" borderId="10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36" xfId="0" applyFont="1" applyFill="1" applyBorder="1"/>
    <xf numFmtId="0" fontId="2" fillId="4" borderId="10" xfId="0" applyFont="1" applyFill="1" applyBorder="1"/>
    <xf numFmtId="0" fontId="1" fillId="4" borderId="36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36" xfId="0" applyFont="1" applyFill="1" applyBorder="1"/>
    <xf numFmtId="0" fontId="2" fillId="3" borderId="43" xfId="0" applyFont="1" applyFill="1" applyBorder="1"/>
    <xf numFmtId="0" fontId="3" fillId="3" borderId="36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4" fontId="1" fillId="3" borderId="39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40" xfId="0" applyFont="1" applyFill="1" applyBorder="1"/>
    <xf numFmtId="0" fontId="4" fillId="4" borderId="43" xfId="0" applyFont="1" applyFill="1" applyBorder="1" applyAlignment="1">
      <alignment horizontal="center"/>
    </xf>
    <xf numFmtId="0" fontId="2" fillId="4" borderId="43" xfId="0" applyFont="1" applyFill="1" applyBorder="1"/>
    <xf numFmtId="0" fontId="5" fillId="4" borderId="1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64" fontId="1" fillId="4" borderId="43" xfId="0" applyNumberFormat="1" applyFont="1" applyFill="1" applyBorder="1" applyAlignment="1">
      <alignment horizontal="center"/>
    </xf>
    <xf numFmtId="0" fontId="5" fillId="4" borderId="15" xfId="0" applyFont="1" applyFill="1" applyBorder="1"/>
    <xf numFmtId="0" fontId="5" fillId="4" borderId="8" xfId="0" applyFont="1" applyFill="1" applyBorder="1"/>
    <xf numFmtId="0" fontId="5" fillId="4" borderId="25" xfId="0" applyFont="1" applyFill="1" applyBorder="1"/>
    <xf numFmtId="0" fontId="5" fillId="4" borderId="9" xfId="0" applyFont="1" applyFill="1" applyBorder="1"/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2" fillId="5" borderId="0" xfId="0" applyFont="1" applyFill="1"/>
    <xf numFmtId="164" fontId="5" fillId="5" borderId="0" xfId="0" applyNumberFormat="1" applyFont="1" applyFill="1" applyAlignment="1">
      <alignment horizontal="center"/>
    </xf>
    <xf numFmtId="0" fontId="9" fillId="5" borderId="0" xfId="0" applyFont="1" applyFill="1"/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10" fillId="3" borderId="0" xfId="0" applyFont="1" applyFill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10" fillId="4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46" xfId="0" applyFont="1" applyBorder="1" applyAlignment="1">
      <alignment horizontal="center" wrapText="1"/>
    </xf>
    <xf numFmtId="0" fontId="5" fillId="0" borderId="17" xfId="0" applyFont="1" applyBorder="1"/>
    <xf numFmtId="0" fontId="5" fillId="0" borderId="46" xfId="0" applyFont="1" applyBorder="1"/>
    <xf numFmtId="0" fontId="6" fillId="3" borderId="46" xfId="0" applyFont="1" applyFill="1" applyBorder="1"/>
    <xf numFmtId="0" fontId="5" fillId="4" borderId="46" xfId="0" applyFont="1" applyFill="1" applyBorder="1"/>
    <xf numFmtId="0" fontId="5" fillId="3" borderId="46" xfId="0" applyFont="1" applyFill="1" applyBorder="1"/>
    <xf numFmtId="0" fontId="5" fillId="5" borderId="46" xfId="0" applyFont="1" applyFill="1" applyBorder="1"/>
    <xf numFmtId="0" fontId="4" fillId="4" borderId="46" xfId="0" applyFont="1" applyFill="1" applyBorder="1"/>
    <xf numFmtId="0" fontId="4" fillId="3" borderId="46" xfId="0" applyFont="1" applyFill="1" applyBorder="1"/>
    <xf numFmtId="0" fontId="4" fillId="5" borderId="46" xfId="0" applyFont="1" applyFill="1" applyBorder="1"/>
    <xf numFmtId="0" fontId="4" fillId="4" borderId="24" xfId="0" applyFont="1" applyFill="1" applyBorder="1"/>
  </cellXfs>
  <cellStyles count="2">
    <cellStyle name="Обычный" xfId="0" builtinId="0"/>
    <cellStyle name="Обычный 2 2" xfId="1" xr:uid="{0F6D0690-F48A-4673-A916-FE10179DAD77}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X32"/>
  <sheetViews>
    <sheetView tabSelected="1" zoomScale="55" zoomScaleNormal="55" workbookViewId="0">
      <selection activeCell="E41" sqref="E41"/>
    </sheetView>
  </sheetViews>
  <sheetFormatPr defaultRowHeight="15" x14ac:dyDescent="0.25"/>
  <cols>
    <col min="1" max="1" width="12.140625" style="83" customWidth="1"/>
    <col min="2" max="2" width="8.7109375" style="83" customWidth="1"/>
    <col min="3" max="3" width="15.7109375" style="83" customWidth="1"/>
    <col min="4" max="4" width="17.7109375" style="83" customWidth="1"/>
    <col min="5" max="5" width="40.7109375" style="83" customWidth="1"/>
    <col min="6" max="6" width="14.5703125" style="83" customWidth="1"/>
    <col min="7" max="7" width="13.42578125" style="83" customWidth="1"/>
    <col min="8" max="9" width="12.7109375" style="83" customWidth="1"/>
    <col min="10" max="10" width="13.7109375" style="83" customWidth="1"/>
    <col min="11" max="11" width="21.7109375" style="83" customWidth="1"/>
    <col min="12" max="24" width="10.7109375" style="83" customWidth="1"/>
    <col min="25" max="16384" width="9.140625" style="83"/>
  </cols>
  <sheetData>
    <row r="1" spans="1:24" ht="15.75" x14ac:dyDescent="0.25">
      <c r="A1" s="95" t="s">
        <v>0</v>
      </c>
      <c r="B1" s="195" t="s">
        <v>12</v>
      </c>
      <c r="C1" s="196"/>
      <c r="D1" s="197"/>
      <c r="E1" s="95" t="s">
        <v>10</v>
      </c>
      <c r="F1" s="96"/>
      <c r="G1" s="95"/>
      <c r="H1" s="95"/>
      <c r="I1" s="95" t="s">
        <v>1</v>
      </c>
      <c r="J1" s="97">
        <v>44621</v>
      </c>
    </row>
    <row r="2" spans="1:24" ht="15.75" thickBot="1" x14ac:dyDescent="0.3"/>
    <row r="3" spans="1:24" ht="16.5" thickBot="1" x14ac:dyDescent="0.3">
      <c r="A3" s="192" t="s">
        <v>22</v>
      </c>
      <c r="B3" s="194"/>
      <c r="C3" s="190" t="s">
        <v>48</v>
      </c>
      <c r="D3" s="192" t="s">
        <v>23</v>
      </c>
      <c r="E3" s="190" t="s">
        <v>24</v>
      </c>
      <c r="F3" s="190" t="s">
        <v>11</v>
      </c>
      <c r="G3" s="190" t="s">
        <v>25</v>
      </c>
      <c r="H3" s="187" t="s">
        <v>19</v>
      </c>
      <c r="I3" s="188"/>
      <c r="J3" s="189"/>
      <c r="K3" s="190" t="s">
        <v>47</v>
      </c>
      <c r="L3" s="187" t="s">
        <v>20</v>
      </c>
      <c r="M3" s="188"/>
      <c r="N3" s="198"/>
      <c r="O3" s="198"/>
      <c r="P3" s="199"/>
      <c r="Q3" s="200" t="s">
        <v>21</v>
      </c>
      <c r="R3" s="201"/>
      <c r="S3" s="201"/>
      <c r="T3" s="201"/>
      <c r="U3" s="201"/>
      <c r="V3" s="201"/>
      <c r="W3" s="201"/>
      <c r="X3" s="202"/>
    </row>
    <row r="4" spans="1:24" ht="31.5" thickBot="1" x14ac:dyDescent="0.3">
      <c r="A4" s="193"/>
      <c r="B4" s="210"/>
      <c r="C4" s="191"/>
      <c r="D4" s="193"/>
      <c r="E4" s="191"/>
      <c r="F4" s="191"/>
      <c r="G4" s="191"/>
      <c r="H4" s="84" t="s">
        <v>2</v>
      </c>
      <c r="I4" s="85" t="s">
        <v>3</v>
      </c>
      <c r="J4" s="86" t="s">
        <v>4</v>
      </c>
      <c r="K4" s="191"/>
      <c r="L4" s="1" t="s">
        <v>26</v>
      </c>
      <c r="M4" s="1" t="s">
        <v>27</v>
      </c>
      <c r="N4" s="1" t="s">
        <v>28</v>
      </c>
      <c r="O4" s="1" t="s">
        <v>29</v>
      </c>
      <c r="P4" s="1" t="s">
        <v>30</v>
      </c>
      <c r="Q4" s="1" t="s">
        <v>31</v>
      </c>
      <c r="R4" s="1" t="s">
        <v>32</v>
      </c>
      <c r="S4" s="1" t="s">
        <v>33</v>
      </c>
      <c r="T4" s="1" t="s">
        <v>34</v>
      </c>
      <c r="U4" s="1" t="s">
        <v>35</v>
      </c>
      <c r="V4" s="1" t="s">
        <v>36</v>
      </c>
      <c r="W4" s="1" t="s">
        <v>37</v>
      </c>
      <c r="X4" s="87" t="s">
        <v>38</v>
      </c>
    </row>
    <row r="5" spans="1:24" ht="15.75" x14ac:dyDescent="0.25">
      <c r="A5" s="8" t="s">
        <v>5</v>
      </c>
      <c r="B5" s="211"/>
      <c r="C5" s="99" t="s">
        <v>49</v>
      </c>
      <c r="D5" s="100" t="s">
        <v>7</v>
      </c>
      <c r="E5" s="3" t="s">
        <v>15</v>
      </c>
      <c r="F5" s="101">
        <v>17</v>
      </c>
      <c r="G5" s="60"/>
      <c r="H5" s="4">
        <v>1.7</v>
      </c>
      <c r="I5" s="5">
        <v>4.42</v>
      </c>
      <c r="J5" s="6">
        <v>0.85</v>
      </c>
      <c r="K5" s="102">
        <v>49.98</v>
      </c>
      <c r="L5" s="4">
        <v>0</v>
      </c>
      <c r="M5" s="5">
        <v>0</v>
      </c>
      <c r="N5" s="5">
        <v>0.1</v>
      </c>
      <c r="O5" s="5">
        <v>0</v>
      </c>
      <c r="P5" s="7">
        <v>0</v>
      </c>
      <c r="Q5" s="4">
        <v>25.16</v>
      </c>
      <c r="R5" s="5">
        <v>18.190000000000001</v>
      </c>
      <c r="S5" s="5">
        <v>3.74</v>
      </c>
      <c r="T5" s="5">
        <v>0.1</v>
      </c>
      <c r="U5" s="5">
        <v>0</v>
      </c>
      <c r="V5" s="5">
        <v>0</v>
      </c>
      <c r="W5" s="5">
        <v>0</v>
      </c>
      <c r="X5" s="6">
        <v>0</v>
      </c>
    </row>
    <row r="6" spans="1:24" ht="15.75" x14ac:dyDescent="0.25">
      <c r="A6" s="8"/>
      <c r="B6" s="212"/>
      <c r="C6" s="80">
        <v>227</v>
      </c>
      <c r="D6" s="103" t="s">
        <v>16</v>
      </c>
      <c r="E6" s="73" t="s">
        <v>18</v>
      </c>
      <c r="F6" s="74">
        <v>150</v>
      </c>
      <c r="G6" s="104"/>
      <c r="H6" s="75">
        <v>4.3499999999999996</v>
      </c>
      <c r="I6" s="76">
        <v>3.9</v>
      </c>
      <c r="J6" s="77">
        <v>20.399999999999999</v>
      </c>
      <c r="K6" s="78">
        <v>134.25</v>
      </c>
      <c r="L6" s="75">
        <v>0.12</v>
      </c>
      <c r="M6" s="76">
        <v>0.08</v>
      </c>
      <c r="N6" s="76">
        <v>0</v>
      </c>
      <c r="O6" s="76">
        <v>19.5</v>
      </c>
      <c r="P6" s="79">
        <v>0.08</v>
      </c>
      <c r="Q6" s="75">
        <v>7.92</v>
      </c>
      <c r="R6" s="76">
        <v>109.87</v>
      </c>
      <c r="S6" s="76">
        <v>73.540000000000006</v>
      </c>
      <c r="T6" s="76">
        <v>2.46</v>
      </c>
      <c r="U6" s="76">
        <v>137.4</v>
      </c>
      <c r="V6" s="76">
        <v>2E-3</v>
      </c>
      <c r="W6" s="76">
        <v>2E-3</v>
      </c>
      <c r="X6" s="77">
        <v>8.9999999999999993E-3</v>
      </c>
    </row>
    <row r="7" spans="1:24" ht="30.75" x14ac:dyDescent="0.25">
      <c r="A7" s="8"/>
      <c r="B7" s="213" t="s">
        <v>39</v>
      </c>
      <c r="C7" s="105">
        <v>240</v>
      </c>
      <c r="D7" s="106" t="s">
        <v>9</v>
      </c>
      <c r="E7" s="107" t="s">
        <v>50</v>
      </c>
      <c r="F7" s="108">
        <v>90</v>
      </c>
      <c r="G7" s="105"/>
      <c r="H7" s="10">
        <v>20.170000000000002</v>
      </c>
      <c r="I7" s="11">
        <v>20.309999999999999</v>
      </c>
      <c r="J7" s="12">
        <v>2.09</v>
      </c>
      <c r="K7" s="105">
        <v>274</v>
      </c>
      <c r="L7" s="10">
        <v>7.0000000000000007E-2</v>
      </c>
      <c r="M7" s="11">
        <v>0.18</v>
      </c>
      <c r="N7" s="11">
        <v>1.5</v>
      </c>
      <c r="O7" s="11">
        <v>225</v>
      </c>
      <c r="P7" s="13">
        <v>0.42</v>
      </c>
      <c r="Q7" s="10">
        <v>157.65</v>
      </c>
      <c r="R7" s="11">
        <v>222.58</v>
      </c>
      <c r="S7" s="11">
        <v>26.64</v>
      </c>
      <c r="T7" s="11">
        <v>1.51</v>
      </c>
      <c r="U7" s="11">
        <v>237.86</v>
      </c>
      <c r="V7" s="11">
        <v>0</v>
      </c>
      <c r="W7" s="11">
        <v>0</v>
      </c>
      <c r="X7" s="12">
        <v>0.1</v>
      </c>
    </row>
    <row r="8" spans="1:24" ht="15.75" x14ac:dyDescent="0.25">
      <c r="A8" s="8"/>
      <c r="B8" s="214" t="s">
        <v>51</v>
      </c>
      <c r="C8" s="109">
        <v>81</v>
      </c>
      <c r="D8" s="15" t="s">
        <v>9</v>
      </c>
      <c r="E8" s="110" t="s">
        <v>52</v>
      </c>
      <c r="F8" s="111">
        <v>90</v>
      </c>
      <c r="G8" s="109"/>
      <c r="H8" s="18">
        <v>22.41</v>
      </c>
      <c r="I8" s="19">
        <v>15.3</v>
      </c>
      <c r="J8" s="20">
        <v>0.54</v>
      </c>
      <c r="K8" s="21">
        <v>229.77</v>
      </c>
      <c r="L8" s="18">
        <v>0.05</v>
      </c>
      <c r="M8" s="19">
        <v>0.14000000000000001</v>
      </c>
      <c r="N8" s="19">
        <v>1.24</v>
      </c>
      <c r="O8" s="19">
        <v>28.8</v>
      </c>
      <c r="P8" s="22">
        <v>0</v>
      </c>
      <c r="Q8" s="18">
        <v>27.54</v>
      </c>
      <c r="R8" s="19">
        <v>170.72</v>
      </c>
      <c r="S8" s="19">
        <v>21.15</v>
      </c>
      <c r="T8" s="19">
        <v>1.2</v>
      </c>
      <c r="U8" s="19">
        <v>240.57</v>
      </c>
      <c r="V8" s="19">
        <v>4.0000000000000001E-3</v>
      </c>
      <c r="W8" s="19">
        <v>0</v>
      </c>
      <c r="X8" s="20">
        <v>0.14000000000000001</v>
      </c>
    </row>
    <row r="9" spans="1:24" ht="30" x14ac:dyDescent="0.25">
      <c r="A9" s="8"/>
      <c r="B9" s="212"/>
      <c r="C9" s="112">
        <v>104</v>
      </c>
      <c r="D9" s="24" t="s">
        <v>41</v>
      </c>
      <c r="E9" s="98" t="s">
        <v>53</v>
      </c>
      <c r="F9" s="113">
        <v>200</v>
      </c>
      <c r="G9" s="112"/>
      <c r="H9" s="25">
        <v>0</v>
      </c>
      <c r="I9" s="26">
        <v>0</v>
      </c>
      <c r="J9" s="27">
        <v>18.600000000000001</v>
      </c>
      <c r="K9" s="28">
        <v>73</v>
      </c>
      <c r="L9" s="25">
        <v>0.3</v>
      </c>
      <c r="M9" s="26">
        <v>0.01</v>
      </c>
      <c r="N9" s="26">
        <v>20</v>
      </c>
      <c r="O9" s="26">
        <v>0.12</v>
      </c>
      <c r="P9" s="29">
        <v>1.1499999999999999</v>
      </c>
      <c r="Q9" s="25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7">
        <v>0</v>
      </c>
    </row>
    <row r="10" spans="1:24" ht="15.75" x14ac:dyDescent="0.25">
      <c r="A10" s="8"/>
      <c r="B10" s="212"/>
      <c r="C10" s="114">
        <v>119</v>
      </c>
      <c r="D10" s="24" t="s">
        <v>42</v>
      </c>
      <c r="E10" s="30" t="s">
        <v>54</v>
      </c>
      <c r="F10" s="31">
        <v>25</v>
      </c>
      <c r="G10" s="112"/>
      <c r="H10" s="25">
        <v>1.78</v>
      </c>
      <c r="I10" s="26">
        <v>0.18</v>
      </c>
      <c r="J10" s="27">
        <v>11.05</v>
      </c>
      <c r="K10" s="32">
        <v>60</v>
      </c>
      <c r="L10" s="33">
        <v>2.5000000000000001E-2</v>
      </c>
      <c r="M10" s="34">
        <v>8.0000000000000002E-3</v>
      </c>
      <c r="N10" s="34">
        <v>0</v>
      </c>
      <c r="O10" s="34">
        <v>0</v>
      </c>
      <c r="P10" s="35">
        <v>0</v>
      </c>
      <c r="Q10" s="33">
        <v>9.25</v>
      </c>
      <c r="R10" s="34">
        <v>54.5</v>
      </c>
      <c r="S10" s="34">
        <v>16.25</v>
      </c>
      <c r="T10" s="34">
        <v>0.7</v>
      </c>
      <c r="U10" s="34">
        <v>23.25</v>
      </c>
      <c r="V10" s="34">
        <v>8.0000000000000004E-4</v>
      </c>
      <c r="W10" s="34">
        <v>2E-3</v>
      </c>
      <c r="X10" s="36">
        <v>0</v>
      </c>
    </row>
    <row r="11" spans="1:24" ht="15.75" x14ac:dyDescent="0.25">
      <c r="A11" s="8"/>
      <c r="B11" s="212"/>
      <c r="C11" s="112">
        <v>120</v>
      </c>
      <c r="D11" s="24" t="s">
        <v>43</v>
      </c>
      <c r="E11" s="30" t="s">
        <v>14</v>
      </c>
      <c r="F11" s="31">
        <v>20</v>
      </c>
      <c r="G11" s="112"/>
      <c r="H11" s="25">
        <v>1.1399999999999999</v>
      </c>
      <c r="I11" s="26">
        <v>0.22</v>
      </c>
      <c r="J11" s="27">
        <v>7.44</v>
      </c>
      <c r="K11" s="32">
        <v>36.26</v>
      </c>
      <c r="L11" s="33">
        <v>0.02</v>
      </c>
      <c r="M11" s="34">
        <v>2.4E-2</v>
      </c>
      <c r="N11" s="34">
        <v>0.08</v>
      </c>
      <c r="O11" s="34">
        <v>0</v>
      </c>
      <c r="P11" s="35">
        <v>0</v>
      </c>
      <c r="Q11" s="33">
        <v>6.8</v>
      </c>
      <c r="R11" s="34">
        <v>24</v>
      </c>
      <c r="S11" s="34">
        <v>8.1999999999999993</v>
      </c>
      <c r="T11" s="34">
        <v>0.46</v>
      </c>
      <c r="U11" s="34">
        <v>73.5</v>
      </c>
      <c r="V11" s="34">
        <v>2E-3</v>
      </c>
      <c r="W11" s="34">
        <v>2E-3</v>
      </c>
      <c r="X11" s="36">
        <v>1.2E-2</v>
      </c>
    </row>
    <row r="12" spans="1:24" ht="15.75" x14ac:dyDescent="0.25">
      <c r="A12" s="8"/>
      <c r="B12" s="215" t="s">
        <v>39</v>
      </c>
      <c r="C12" s="63"/>
      <c r="D12" s="38"/>
      <c r="E12" s="115" t="s">
        <v>44</v>
      </c>
      <c r="F12" s="39">
        <f>F5+F6+F7+F9+F10+F11</f>
        <v>502</v>
      </c>
      <c r="G12" s="40"/>
      <c r="H12" s="41">
        <f t="shared" ref="H12:X12" si="0">H5+H6+H7+H9+H10+H11</f>
        <v>29.140000000000004</v>
      </c>
      <c r="I12" s="42">
        <f t="shared" si="0"/>
        <v>29.029999999999998</v>
      </c>
      <c r="J12" s="43">
        <f t="shared" si="0"/>
        <v>60.429999999999993</v>
      </c>
      <c r="K12" s="40">
        <f t="shared" si="0"/>
        <v>627.49</v>
      </c>
      <c r="L12" s="41">
        <f t="shared" si="0"/>
        <v>0.53500000000000003</v>
      </c>
      <c r="M12" s="42">
        <f t="shared" si="0"/>
        <v>0.30200000000000005</v>
      </c>
      <c r="N12" s="42">
        <f t="shared" si="0"/>
        <v>21.68</v>
      </c>
      <c r="O12" s="42">
        <f t="shared" si="0"/>
        <v>244.62</v>
      </c>
      <c r="P12" s="44">
        <f t="shared" si="0"/>
        <v>1.65</v>
      </c>
      <c r="Q12" s="41">
        <f t="shared" si="0"/>
        <v>206.78000000000003</v>
      </c>
      <c r="R12" s="42">
        <f t="shared" si="0"/>
        <v>429.14</v>
      </c>
      <c r="S12" s="42">
        <f t="shared" si="0"/>
        <v>128.37</v>
      </c>
      <c r="T12" s="42">
        <f t="shared" si="0"/>
        <v>5.23</v>
      </c>
      <c r="U12" s="42">
        <f t="shared" si="0"/>
        <v>472.01</v>
      </c>
      <c r="V12" s="42">
        <f t="shared" si="0"/>
        <v>4.8000000000000004E-3</v>
      </c>
      <c r="W12" s="42">
        <f t="shared" si="0"/>
        <v>6.0000000000000001E-3</v>
      </c>
      <c r="X12" s="43">
        <f t="shared" si="0"/>
        <v>0.121</v>
      </c>
    </row>
    <row r="13" spans="1:24" ht="15.75" x14ac:dyDescent="0.25">
      <c r="A13" s="8"/>
      <c r="B13" s="214" t="s">
        <v>40</v>
      </c>
      <c r="C13" s="116"/>
      <c r="D13" s="45"/>
      <c r="E13" s="117" t="s">
        <v>44</v>
      </c>
      <c r="F13" s="46">
        <f>F5+F6+F8+F9+F10+F11</f>
        <v>502</v>
      </c>
      <c r="G13" s="47"/>
      <c r="H13" s="48">
        <f t="shared" ref="H13:X13" si="1">H5+H6+H8+H9+H10+H11</f>
        <v>31.380000000000003</v>
      </c>
      <c r="I13" s="49">
        <f t="shared" si="1"/>
        <v>24.02</v>
      </c>
      <c r="J13" s="50">
        <f t="shared" si="1"/>
        <v>58.879999999999995</v>
      </c>
      <c r="K13" s="47">
        <f t="shared" si="1"/>
        <v>583.26</v>
      </c>
      <c r="L13" s="48">
        <f t="shared" si="1"/>
        <v>0.51500000000000001</v>
      </c>
      <c r="M13" s="49">
        <f t="shared" si="1"/>
        <v>0.26200000000000007</v>
      </c>
      <c r="N13" s="49">
        <f t="shared" si="1"/>
        <v>21.419999999999998</v>
      </c>
      <c r="O13" s="49">
        <f t="shared" si="1"/>
        <v>48.419999999999995</v>
      </c>
      <c r="P13" s="51">
        <f t="shared" si="1"/>
        <v>1.23</v>
      </c>
      <c r="Q13" s="48">
        <f t="shared" si="1"/>
        <v>76.67</v>
      </c>
      <c r="R13" s="49">
        <f t="shared" si="1"/>
        <v>377.28</v>
      </c>
      <c r="S13" s="49">
        <f t="shared" si="1"/>
        <v>122.88000000000001</v>
      </c>
      <c r="T13" s="49">
        <f t="shared" si="1"/>
        <v>4.92</v>
      </c>
      <c r="U13" s="49">
        <f t="shared" si="1"/>
        <v>474.72</v>
      </c>
      <c r="V13" s="49">
        <f t="shared" si="1"/>
        <v>8.8000000000000005E-3</v>
      </c>
      <c r="W13" s="49">
        <f t="shared" si="1"/>
        <v>6.0000000000000001E-3</v>
      </c>
      <c r="X13" s="50">
        <f t="shared" si="1"/>
        <v>0.16100000000000003</v>
      </c>
    </row>
    <row r="14" spans="1:24" ht="15.75" x14ac:dyDescent="0.25">
      <c r="A14" s="8"/>
      <c r="B14" s="215" t="s">
        <v>39</v>
      </c>
      <c r="C14" s="118"/>
      <c r="D14" s="52"/>
      <c r="E14" s="115" t="s">
        <v>45</v>
      </c>
      <c r="F14" s="53"/>
      <c r="G14" s="118"/>
      <c r="H14" s="10"/>
      <c r="I14" s="11"/>
      <c r="J14" s="12"/>
      <c r="K14" s="54">
        <f>K12/23.5</f>
        <v>26.701702127659576</v>
      </c>
      <c r="L14" s="10"/>
      <c r="M14" s="11"/>
      <c r="N14" s="11"/>
      <c r="O14" s="11"/>
      <c r="P14" s="13"/>
      <c r="Q14" s="10"/>
      <c r="R14" s="11"/>
      <c r="S14" s="11"/>
      <c r="T14" s="11"/>
      <c r="U14" s="11"/>
      <c r="V14" s="11"/>
      <c r="W14" s="11"/>
      <c r="X14" s="12"/>
    </row>
    <row r="15" spans="1:24" ht="16.5" thickBot="1" x14ac:dyDescent="0.3">
      <c r="A15" s="55"/>
      <c r="B15" s="214" t="s">
        <v>40</v>
      </c>
      <c r="C15" s="119"/>
      <c r="D15" s="57"/>
      <c r="E15" s="120" t="s">
        <v>45</v>
      </c>
      <c r="F15" s="58"/>
      <c r="G15" s="121"/>
      <c r="H15" s="122"/>
      <c r="I15" s="123"/>
      <c r="J15" s="124"/>
      <c r="K15" s="59">
        <f>K13/23.5</f>
        <v>24.819574468085104</v>
      </c>
      <c r="L15" s="122"/>
      <c r="M15" s="123"/>
      <c r="N15" s="123"/>
      <c r="O15" s="123"/>
      <c r="P15" s="125"/>
      <c r="Q15" s="122"/>
      <c r="R15" s="123"/>
      <c r="S15" s="123"/>
      <c r="T15" s="123"/>
      <c r="U15" s="123"/>
      <c r="V15" s="123"/>
      <c r="W15" s="123"/>
      <c r="X15" s="124"/>
    </row>
    <row r="16" spans="1:24" ht="15.75" x14ac:dyDescent="0.25">
      <c r="A16" s="2" t="s">
        <v>6</v>
      </c>
      <c r="B16" s="211"/>
      <c r="C16" s="126">
        <v>115</v>
      </c>
      <c r="D16" s="127" t="s">
        <v>7</v>
      </c>
      <c r="E16" s="128" t="s">
        <v>55</v>
      </c>
      <c r="F16" s="129">
        <v>60</v>
      </c>
      <c r="G16" s="130"/>
      <c r="H16" s="131">
        <v>1.1399999999999999</v>
      </c>
      <c r="I16" s="132">
        <v>5.34</v>
      </c>
      <c r="J16" s="133">
        <v>4.62</v>
      </c>
      <c r="K16" s="134">
        <v>71.400000000000006</v>
      </c>
      <c r="L16" s="131">
        <v>1.2E-2</v>
      </c>
      <c r="M16" s="132">
        <v>0.03</v>
      </c>
      <c r="N16" s="132">
        <v>4.2</v>
      </c>
      <c r="O16" s="132">
        <v>0</v>
      </c>
      <c r="P16" s="135">
        <v>0</v>
      </c>
      <c r="Q16" s="131">
        <v>24.6</v>
      </c>
      <c r="R16" s="132">
        <v>22.2</v>
      </c>
      <c r="S16" s="132">
        <v>9</v>
      </c>
      <c r="T16" s="132">
        <v>0.42</v>
      </c>
      <c r="U16" s="132">
        <v>189</v>
      </c>
      <c r="V16" s="132">
        <v>0</v>
      </c>
      <c r="W16" s="132">
        <v>0</v>
      </c>
      <c r="X16" s="133">
        <v>0</v>
      </c>
    </row>
    <row r="17" spans="1:24" ht="30.75" x14ac:dyDescent="0.25">
      <c r="A17" s="136"/>
      <c r="B17" s="216"/>
      <c r="C17" s="80">
        <v>36</v>
      </c>
      <c r="D17" s="72" t="s">
        <v>8</v>
      </c>
      <c r="E17" s="94" t="s">
        <v>17</v>
      </c>
      <c r="F17" s="70">
        <v>200</v>
      </c>
      <c r="G17" s="71"/>
      <c r="H17" s="75">
        <v>5</v>
      </c>
      <c r="I17" s="76">
        <v>8.6</v>
      </c>
      <c r="J17" s="77">
        <v>12.6</v>
      </c>
      <c r="K17" s="78">
        <v>147.80000000000001</v>
      </c>
      <c r="L17" s="75">
        <v>0.1</v>
      </c>
      <c r="M17" s="76">
        <v>0.08</v>
      </c>
      <c r="N17" s="76">
        <v>10.08</v>
      </c>
      <c r="O17" s="76">
        <v>96</v>
      </c>
      <c r="P17" s="79">
        <v>5.1999999999999998E-2</v>
      </c>
      <c r="Q17" s="75">
        <v>41.98</v>
      </c>
      <c r="R17" s="76">
        <v>122.08</v>
      </c>
      <c r="S17" s="76">
        <v>36.96</v>
      </c>
      <c r="T17" s="76">
        <v>11.18</v>
      </c>
      <c r="U17" s="76">
        <v>321.39999999999998</v>
      </c>
      <c r="V17" s="76">
        <v>4.0000000000000001E-3</v>
      </c>
      <c r="W17" s="76">
        <v>0</v>
      </c>
      <c r="X17" s="77">
        <v>0.2</v>
      </c>
    </row>
    <row r="18" spans="1:24" ht="15.75" x14ac:dyDescent="0.25">
      <c r="A18" s="69"/>
      <c r="B18" s="215" t="s">
        <v>39</v>
      </c>
      <c r="C18" s="61"/>
      <c r="D18" s="62"/>
      <c r="E18" s="88"/>
      <c r="F18" s="137"/>
      <c r="G18" s="138"/>
      <c r="H18" s="64"/>
      <c r="I18" s="65"/>
      <c r="J18" s="66"/>
      <c r="K18" s="67"/>
      <c r="L18" s="64"/>
      <c r="M18" s="65"/>
      <c r="N18" s="65"/>
      <c r="O18" s="65"/>
      <c r="P18" s="68"/>
      <c r="Q18" s="64"/>
      <c r="R18" s="65"/>
      <c r="S18" s="139"/>
      <c r="T18" s="65"/>
      <c r="U18" s="65"/>
      <c r="V18" s="65"/>
      <c r="W18" s="65"/>
      <c r="X18" s="66"/>
    </row>
    <row r="19" spans="1:24" ht="15.75" x14ac:dyDescent="0.25">
      <c r="A19" s="69"/>
      <c r="B19" s="217" t="s">
        <v>40</v>
      </c>
      <c r="C19" s="111">
        <v>82</v>
      </c>
      <c r="D19" s="140" t="s">
        <v>9</v>
      </c>
      <c r="E19" s="16" t="s">
        <v>56</v>
      </c>
      <c r="F19" s="141">
        <v>95</v>
      </c>
      <c r="G19" s="17"/>
      <c r="H19" s="18">
        <v>23.46</v>
      </c>
      <c r="I19" s="19">
        <v>16.34</v>
      </c>
      <c r="J19" s="20">
        <v>0.56999999999999995</v>
      </c>
      <c r="K19" s="21">
        <v>243.58</v>
      </c>
      <c r="L19" s="18">
        <v>5.7000000000000002E-2</v>
      </c>
      <c r="M19" s="19">
        <v>0.14000000000000001</v>
      </c>
      <c r="N19" s="19">
        <v>0.95</v>
      </c>
      <c r="O19" s="19">
        <v>28.8</v>
      </c>
      <c r="P19" s="22">
        <v>0</v>
      </c>
      <c r="Q19" s="18">
        <v>30.95</v>
      </c>
      <c r="R19" s="19">
        <v>180.1</v>
      </c>
      <c r="S19" s="19">
        <v>23.62</v>
      </c>
      <c r="T19" s="19">
        <v>1.55</v>
      </c>
      <c r="U19" s="19">
        <v>240.57</v>
      </c>
      <c r="V19" s="19">
        <v>4.0000000000000001E-3</v>
      </c>
      <c r="W19" s="19">
        <v>0</v>
      </c>
      <c r="X19" s="20">
        <v>0.14000000000000001</v>
      </c>
    </row>
    <row r="20" spans="1:24" ht="15.75" x14ac:dyDescent="0.25">
      <c r="A20" s="69"/>
      <c r="B20" s="218" t="s">
        <v>39</v>
      </c>
      <c r="C20" s="61">
        <v>520</v>
      </c>
      <c r="D20" s="143" t="s">
        <v>16</v>
      </c>
      <c r="E20" s="9" t="s">
        <v>57</v>
      </c>
      <c r="F20" s="37">
        <v>150</v>
      </c>
      <c r="G20" s="138"/>
      <c r="H20" s="90">
        <v>3.04</v>
      </c>
      <c r="I20" s="91">
        <v>4.76</v>
      </c>
      <c r="J20" s="92">
        <v>20.010000000000002</v>
      </c>
      <c r="K20" s="93">
        <v>135.04</v>
      </c>
      <c r="L20" s="10">
        <v>0.16</v>
      </c>
      <c r="M20" s="11">
        <v>0.12</v>
      </c>
      <c r="N20" s="11">
        <v>25.74</v>
      </c>
      <c r="O20" s="11">
        <v>21.6</v>
      </c>
      <c r="P20" s="13">
        <v>0.1</v>
      </c>
      <c r="Q20" s="10">
        <v>40.43</v>
      </c>
      <c r="R20" s="11">
        <v>95.49</v>
      </c>
      <c r="S20" s="11">
        <v>32.590000000000003</v>
      </c>
      <c r="T20" s="11">
        <v>1.19</v>
      </c>
      <c r="U20" s="11">
        <v>701.4</v>
      </c>
      <c r="V20" s="11">
        <v>8.0000000000000002E-3</v>
      </c>
      <c r="W20" s="11">
        <v>2E-3</v>
      </c>
      <c r="X20" s="12">
        <v>4.2000000000000003E-2</v>
      </c>
    </row>
    <row r="21" spans="1:24" ht="15.75" x14ac:dyDescent="0.25">
      <c r="A21" s="69"/>
      <c r="B21" s="217" t="s">
        <v>40</v>
      </c>
      <c r="C21" s="111">
        <v>51</v>
      </c>
      <c r="D21" s="144" t="s">
        <v>16</v>
      </c>
      <c r="E21" s="140" t="s">
        <v>58</v>
      </c>
      <c r="F21" s="14">
        <v>150</v>
      </c>
      <c r="G21" s="109"/>
      <c r="H21" s="145">
        <v>3.3</v>
      </c>
      <c r="I21" s="146">
        <v>3.9</v>
      </c>
      <c r="J21" s="147">
        <v>25.65</v>
      </c>
      <c r="K21" s="148">
        <v>151.35</v>
      </c>
      <c r="L21" s="145">
        <v>0.15</v>
      </c>
      <c r="M21" s="146">
        <v>0.09</v>
      </c>
      <c r="N21" s="146">
        <v>21</v>
      </c>
      <c r="O21" s="146">
        <v>0</v>
      </c>
      <c r="P21" s="149">
        <v>0</v>
      </c>
      <c r="Q21" s="145">
        <v>14.01</v>
      </c>
      <c r="R21" s="146">
        <v>78.63</v>
      </c>
      <c r="S21" s="146">
        <v>29.37</v>
      </c>
      <c r="T21" s="146">
        <v>1.32</v>
      </c>
      <c r="U21" s="146">
        <v>809.4</v>
      </c>
      <c r="V21" s="146">
        <v>8.0000000000000002E-3</v>
      </c>
      <c r="W21" s="146">
        <v>5.9999999999999995E-4</v>
      </c>
      <c r="X21" s="147">
        <v>4.4999999999999998E-2</v>
      </c>
    </row>
    <row r="22" spans="1:24" ht="15.75" x14ac:dyDescent="0.25">
      <c r="A22" s="69"/>
      <c r="B22" s="219"/>
      <c r="C22" s="150">
        <v>99</v>
      </c>
      <c r="D22" s="81" t="s">
        <v>41</v>
      </c>
      <c r="E22" s="89" t="s">
        <v>59</v>
      </c>
      <c r="F22" s="23">
        <v>200</v>
      </c>
      <c r="G22" s="151"/>
      <c r="H22" s="25">
        <v>0.25</v>
      </c>
      <c r="I22" s="26">
        <v>0.14000000000000001</v>
      </c>
      <c r="J22" s="27">
        <v>21.41</v>
      </c>
      <c r="K22" s="28">
        <v>87.9</v>
      </c>
      <c r="L22" s="33">
        <v>0.01</v>
      </c>
      <c r="M22" s="34">
        <v>0</v>
      </c>
      <c r="N22" s="34">
        <v>38.299999999999997</v>
      </c>
      <c r="O22" s="34">
        <v>0</v>
      </c>
      <c r="P22" s="35">
        <v>0</v>
      </c>
      <c r="Q22" s="33">
        <v>7.13</v>
      </c>
      <c r="R22" s="34">
        <v>2.61</v>
      </c>
      <c r="S22" s="34">
        <v>7.65</v>
      </c>
      <c r="T22" s="34">
        <v>0.8</v>
      </c>
      <c r="U22" s="34">
        <v>0.36</v>
      </c>
      <c r="V22" s="34">
        <v>0</v>
      </c>
      <c r="W22" s="34">
        <v>0</v>
      </c>
      <c r="X22" s="36">
        <v>0</v>
      </c>
    </row>
    <row r="23" spans="1:24" ht="15.75" x14ac:dyDescent="0.25">
      <c r="A23" s="69"/>
      <c r="B23" s="219"/>
      <c r="C23" s="78">
        <v>119</v>
      </c>
      <c r="D23" s="72" t="s">
        <v>42</v>
      </c>
      <c r="E23" s="71" t="s">
        <v>13</v>
      </c>
      <c r="F23" s="70">
        <v>30</v>
      </c>
      <c r="G23" s="104"/>
      <c r="H23" s="33">
        <v>2.13</v>
      </c>
      <c r="I23" s="34">
        <v>0.21</v>
      </c>
      <c r="J23" s="36">
        <v>13.26</v>
      </c>
      <c r="K23" s="152">
        <v>72</v>
      </c>
      <c r="L23" s="33">
        <v>0.03</v>
      </c>
      <c r="M23" s="34">
        <v>0.01</v>
      </c>
      <c r="N23" s="34">
        <v>0</v>
      </c>
      <c r="O23" s="34">
        <v>0</v>
      </c>
      <c r="P23" s="35">
        <v>0</v>
      </c>
      <c r="Q23" s="33">
        <v>11.1</v>
      </c>
      <c r="R23" s="34">
        <v>65.400000000000006</v>
      </c>
      <c r="S23" s="34">
        <v>19.5</v>
      </c>
      <c r="T23" s="34">
        <v>0.84</v>
      </c>
      <c r="U23" s="34">
        <v>27.9</v>
      </c>
      <c r="V23" s="34">
        <v>1E-3</v>
      </c>
      <c r="W23" s="34">
        <v>2E-3</v>
      </c>
      <c r="X23" s="36">
        <v>0</v>
      </c>
    </row>
    <row r="24" spans="1:24" ht="15.75" x14ac:dyDescent="0.25">
      <c r="A24" s="69"/>
      <c r="B24" s="219"/>
      <c r="C24" s="80">
        <v>120</v>
      </c>
      <c r="D24" s="72" t="s">
        <v>43</v>
      </c>
      <c r="E24" s="71" t="s">
        <v>14</v>
      </c>
      <c r="F24" s="70">
        <v>20</v>
      </c>
      <c r="G24" s="104"/>
      <c r="H24" s="33">
        <v>1.1399999999999999</v>
      </c>
      <c r="I24" s="34">
        <v>0.22</v>
      </c>
      <c r="J24" s="36">
        <v>7.44</v>
      </c>
      <c r="K24" s="152">
        <v>36.26</v>
      </c>
      <c r="L24" s="33">
        <v>0.02</v>
      </c>
      <c r="M24" s="34">
        <v>2.4E-2</v>
      </c>
      <c r="N24" s="34">
        <v>0.08</v>
      </c>
      <c r="O24" s="34">
        <v>0</v>
      </c>
      <c r="P24" s="35">
        <v>0</v>
      </c>
      <c r="Q24" s="33">
        <v>6.8</v>
      </c>
      <c r="R24" s="34">
        <v>24</v>
      </c>
      <c r="S24" s="34">
        <v>8.1999999999999993</v>
      </c>
      <c r="T24" s="34">
        <v>0.46</v>
      </c>
      <c r="U24" s="34">
        <v>73.5</v>
      </c>
      <c r="V24" s="34">
        <v>2E-3</v>
      </c>
      <c r="W24" s="34">
        <v>2E-3</v>
      </c>
      <c r="X24" s="36">
        <v>1.2E-2</v>
      </c>
    </row>
    <row r="25" spans="1:24" ht="15.75" x14ac:dyDescent="0.25">
      <c r="A25" s="69"/>
      <c r="B25" s="218" t="s">
        <v>39</v>
      </c>
      <c r="C25" s="153"/>
      <c r="D25" s="142"/>
      <c r="E25" s="154" t="s">
        <v>44</v>
      </c>
      <c r="F25" s="155">
        <f>F16+F17+F18+F20+F22+F23+F24</f>
        <v>660</v>
      </c>
      <c r="G25" s="156"/>
      <c r="H25" s="41">
        <f t="shared" ref="H25:X25" si="2">H16+H17+H18+H20+H22+H23+H24</f>
        <v>12.7</v>
      </c>
      <c r="I25" s="42">
        <f t="shared" si="2"/>
        <v>19.27</v>
      </c>
      <c r="J25" s="43">
        <f t="shared" si="2"/>
        <v>79.34</v>
      </c>
      <c r="K25" s="40">
        <f t="shared" si="2"/>
        <v>550.4</v>
      </c>
      <c r="L25" s="41">
        <f t="shared" si="2"/>
        <v>0.33200000000000007</v>
      </c>
      <c r="M25" s="42">
        <f t="shared" si="2"/>
        <v>0.26400000000000001</v>
      </c>
      <c r="N25" s="42">
        <f t="shared" si="2"/>
        <v>78.399999999999991</v>
      </c>
      <c r="O25" s="42">
        <f t="shared" si="2"/>
        <v>117.6</v>
      </c>
      <c r="P25" s="44">
        <f t="shared" si="2"/>
        <v>0.152</v>
      </c>
      <c r="Q25" s="41">
        <f t="shared" si="2"/>
        <v>132.04</v>
      </c>
      <c r="R25" s="42">
        <f t="shared" si="2"/>
        <v>331.78</v>
      </c>
      <c r="S25" s="42">
        <f t="shared" si="2"/>
        <v>113.90000000000002</v>
      </c>
      <c r="T25" s="42">
        <f t="shared" si="2"/>
        <v>14.89</v>
      </c>
      <c r="U25" s="42">
        <f t="shared" si="2"/>
        <v>1313.56</v>
      </c>
      <c r="V25" s="42">
        <f t="shared" si="2"/>
        <v>1.5000000000000001E-2</v>
      </c>
      <c r="W25" s="42">
        <f t="shared" si="2"/>
        <v>6.0000000000000001E-3</v>
      </c>
      <c r="X25" s="43">
        <f t="shared" si="2"/>
        <v>0.254</v>
      </c>
    </row>
    <row r="26" spans="1:24" ht="15.75" x14ac:dyDescent="0.25">
      <c r="A26" s="69"/>
      <c r="B26" s="217" t="s">
        <v>40</v>
      </c>
      <c r="C26" s="157"/>
      <c r="D26" s="158"/>
      <c r="E26" s="159" t="s">
        <v>44</v>
      </c>
      <c r="F26" s="160">
        <f>F16+F17+F19+F21+F22+F23+F24</f>
        <v>755</v>
      </c>
      <c r="G26" s="161"/>
      <c r="H26" s="48">
        <f t="shared" ref="H26:X26" si="3">H16+H17+H19+H21+H22+H23+H24</f>
        <v>36.42</v>
      </c>
      <c r="I26" s="49">
        <f t="shared" si="3"/>
        <v>34.75</v>
      </c>
      <c r="J26" s="50">
        <f t="shared" si="3"/>
        <v>85.55</v>
      </c>
      <c r="K26" s="47">
        <f t="shared" si="3"/>
        <v>810.29</v>
      </c>
      <c r="L26" s="48">
        <f t="shared" si="3"/>
        <v>0.379</v>
      </c>
      <c r="M26" s="49">
        <f t="shared" si="3"/>
        <v>0.374</v>
      </c>
      <c r="N26" s="49">
        <f t="shared" si="3"/>
        <v>74.61</v>
      </c>
      <c r="O26" s="49">
        <f t="shared" si="3"/>
        <v>124.8</v>
      </c>
      <c r="P26" s="51">
        <f t="shared" si="3"/>
        <v>5.1999999999999998E-2</v>
      </c>
      <c r="Q26" s="48">
        <f t="shared" si="3"/>
        <v>136.57000000000002</v>
      </c>
      <c r="R26" s="49">
        <f t="shared" si="3"/>
        <v>495.02</v>
      </c>
      <c r="S26" s="49">
        <f t="shared" si="3"/>
        <v>134.30000000000001</v>
      </c>
      <c r="T26" s="49">
        <f t="shared" si="3"/>
        <v>16.570000000000004</v>
      </c>
      <c r="U26" s="49">
        <f t="shared" si="3"/>
        <v>1662.1299999999999</v>
      </c>
      <c r="V26" s="49">
        <f t="shared" si="3"/>
        <v>1.9000000000000003E-2</v>
      </c>
      <c r="W26" s="49">
        <f t="shared" si="3"/>
        <v>4.5999999999999999E-3</v>
      </c>
      <c r="X26" s="50">
        <f t="shared" si="3"/>
        <v>0.39700000000000002</v>
      </c>
    </row>
    <row r="27" spans="1:24" ht="18.75" customHeight="1" thickBot="1" x14ac:dyDescent="0.3">
      <c r="A27" s="69"/>
      <c r="B27" s="218" t="s">
        <v>39</v>
      </c>
      <c r="C27" s="162"/>
      <c r="D27" s="163"/>
      <c r="E27" s="164" t="s">
        <v>45</v>
      </c>
      <c r="F27" s="165"/>
      <c r="G27" s="118"/>
      <c r="H27" s="166"/>
      <c r="I27" s="167"/>
      <c r="J27" s="168"/>
      <c r="K27" s="169">
        <f>K25/23.5</f>
        <v>23.421276595744679</v>
      </c>
      <c r="L27" s="166"/>
      <c r="M27" s="167"/>
      <c r="N27" s="167"/>
      <c r="O27" s="167"/>
      <c r="P27" s="170"/>
      <c r="Q27" s="166"/>
      <c r="R27" s="167"/>
      <c r="S27" s="167"/>
      <c r="T27" s="167"/>
      <c r="U27" s="167"/>
      <c r="V27" s="167"/>
      <c r="W27" s="167"/>
      <c r="X27" s="168"/>
    </row>
    <row r="28" spans="1:24" ht="18.75" customHeight="1" thickBot="1" x14ac:dyDescent="0.3">
      <c r="A28" s="82"/>
      <c r="B28" s="220" t="s">
        <v>40</v>
      </c>
      <c r="C28" s="172"/>
      <c r="D28" s="171"/>
      <c r="E28" s="173" t="s">
        <v>45</v>
      </c>
      <c r="F28" s="56"/>
      <c r="G28" s="121"/>
      <c r="H28" s="174"/>
      <c r="I28" s="175"/>
      <c r="J28" s="176"/>
      <c r="K28" s="177">
        <f>K26/23.5</f>
        <v>34.480425531914889</v>
      </c>
      <c r="L28" s="178"/>
      <c r="M28" s="179"/>
      <c r="N28" s="179"/>
      <c r="O28" s="179"/>
      <c r="P28" s="180"/>
      <c r="Q28" s="178"/>
      <c r="R28" s="179"/>
      <c r="S28" s="179"/>
      <c r="T28" s="179"/>
      <c r="U28" s="179"/>
      <c r="V28" s="179"/>
      <c r="W28" s="179"/>
      <c r="X28" s="181"/>
    </row>
    <row r="29" spans="1:24" ht="15.75" x14ac:dyDescent="0.25">
      <c r="A29" s="182"/>
      <c r="B29" s="182"/>
      <c r="C29" s="183"/>
      <c r="D29" s="182"/>
      <c r="E29" s="184"/>
      <c r="F29" s="182"/>
      <c r="G29" s="182"/>
      <c r="H29" s="182"/>
      <c r="I29" s="182"/>
      <c r="J29" s="182"/>
      <c r="K29" s="185"/>
      <c r="L29" s="182"/>
      <c r="M29" s="182"/>
      <c r="N29" s="182"/>
      <c r="O29" s="182"/>
      <c r="P29" s="182"/>
      <c r="Q29" s="182"/>
      <c r="R29" s="182"/>
      <c r="S29" s="182"/>
      <c r="T29" s="186"/>
      <c r="U29" s="186"/>
      <c r="V29" s="186"/>
      <c r="W29" s="186"/>
      <c r="X29" s="186"/>
    </row>
    <row r="30" spans="1:24" ht="15.75" x14ac:dyDescent="0.25">
      <c r="A30" s="203" t="s">
        <v>60</v>
      </c>
      <c r="B30" s="204"/>
      <c r="C30" s="205"/>
      <c r="D30" s="204"/>
      <c r="E30" s="184"/>
      <c r="F30" s="182"/>
      <c r="G30" s="182"/>
      <c r="H30" s="182"/>
      <c r="I30" s="182"/>
      <c r="J30" s="182"/>
      <c r="K30" s="185"/>
      <c r="L30" s="182"/>
      <c r="M30" s="182"/>
      <c r="N30" s="182"/>
      <c r="O30" s="182"/>
      <c r="P30" s="182"/>
      <c r="Q30" s="182"/>
      <c r="R30" s="182"/>
      <c r="S30" s="182"/>
      <c r="T30" s="186"/>
      <c r="U30" s="186"/>
      <c r="V30" s="186"/>
      <c r="W30" s="186"/>
      <c r="X30" s="186"/>
    </row>
    <row r="31" spans="1:24" x14ac:dyDescent="0.25">
      <c r="A31" s="206" t="s">
        <v>46</v>
      </c>
      <c r="B31" s="207"/>
      <c r="C31" s="208"/>
      <c r="D31" s="207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x14ac:dyDescent="0.25">
      <c r="A32" s="209"/>
      <c r="B32" s="209"/>
      <c r="C32" s="209"/>
      <c r="D32" s="209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2022-03-22T15:18:17Z</dcterms:modified>
</cp:coreProperties>
</file>